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1715FD9B-1005-4F17-8DF0-27A001874598}" xr6:coauthVersionLast="45" xr6:coauthVersionMax="45" xr10:uidLastSave="{00000000-0000-0000-0000-000000000000}"/>
  <bookViews>
    <workbookView xWindow="2184" yWindow="0" windowWidth="17280" windowHeight="8964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<sst xmlns="http://schemas.openxmlformats.org/spreadsheetml/2006/main" count="335" uniqueCount="178">
  <si>
    <t>No.</t>
  </si>
  <si>
    <t>Date</t>
  </si>
  <si>
    <t>Responsibility</t>
  </si>
  <si>
    <t>Title</t>
  </si>
  <si>
    <t>Status</t>
  </si>
  <si>
    <t>AC</t>
  </si>
  <si>
    <t>Air supply failure to GMP Area</t>
  </si>
  <si>
    <t>Open</t>
  </si>
  <si>
    <t>ER</t>
  </si>
  <si>
    <t>Compact Select multiple adverse events</t>
  </si>
  <si>
    <t>YL</t>
  </si>
  <si>
    <t>Fungal infection observed in the Galaxy incubator</t>
  </si>
  <si>
    <t>Closed</t>
  </si>
  <si>
    <t>Compact failure in manual and automated modes</t>
  </si>
  <si>
    <t>CO2 alarming</t>
  </si>
  <si>
    <t>Compact Robot failure</t>
  </si>
  <si>
    <t>CLK</t>
  </si>
  <si>
    <t>Unexpected CO2 depletion</t>
  </si>
  <si>
    <t>MWN</t>
  </si>
  <si>
    <t>Gallenkamp incubator failure</t>
  </si>
  <si>
    <t>CBE Class 2 lab air handling failure</t>
  </si>
  <si>
    <t>Fungal infections observed in the Galaxy and Sanyo incubators</t>
  </si>
  <si>
    <t>AI/JJJG</t>
  </si>
  <si>
    <t>Contamination in cultures</t>
  </si>
  <si>
    <t>JJJG/ER</t>
  </si>
  <si>
    <t>Issues with Compact</t>
  </si>
  <si>
    <t>AW</t>
  </si>
  <si>
    <t>Temperature rise in the CBE labs</t>
  </si>
  <si>
    <t>EAR</t>
  </si>
  <si>
    <t>Fridge/freezer breakdown</t>
  </si>
  <si>
    <t>KS/AC</t>
  </si>
  <si>
    <t>Autoclave breakdown</t>
  </si>
  <si>
    <t>Removal of equipment without decontamination certificate</t>
  </si>
  <si>
    <t>DOES NOT EXIST</t>
  </si>
  <si>
    <t>Autoclave temperature probe broken</t>
  </si>
  <si>
    <t>KB</t>
  </si>
  <si>
    <t>Cells not attaching</t>
  </si>
  <si>
    <t>Flooding disaster</t>
  </si>
  <si>
    <t>KS</t>
  </si>
  <si>
    <t xml:space="preserve">JJJG </t>
  </si>
  <si>
    <t>Freezer in T208B accidentally uplugged</t>
  </si>
  <si>
    <t>Autoclave had spills</t>
  </si>
  <si>
    <t>KG</t>
  </si>
  <si>
    <t>Centrifuge broken</t>
  </si>
  <si>
    <t>Temperature rise in the CBE cold room</t>
  </si>
  <si>
    <t>PH/RJT</t>
  </si>
  <si>
    <t>Cryostorage unit left open</t>
  </si>
  <si>
    <t>Mycoplasma testing</t>
  </si>
  <si>
    <t>Incident where CO2 pipe burst and hurt contractor</t>
  </si>
  <si>
    <t>Andreea</t>
  </si>
  <si>
    <t>BSC grills had a large spill</t>
  </si>
  <si>
    <t>Vicki/Carolyn</t>
  </si>
  <si>
    <t>Persistent infection in H21 incubators</t>
  </si>
  <si>
    <t>AC/QR</t>
  </si>
  <si>
    <t>CO2 burst pipe in H27</t>
  </si>
  <si>
    <t>Wolfson T.2.08B was not locked.</t>
  </si>
  <si>
    <t>CTMF/CAPA/001</t>
  </si>
  <si>
    <t>VW</t>
  </si>
  <si>
    <t>Microbial contamination in an AMBR vessel and several flasks in an incubator in H27</t>
  </si>
  <si>
    <t>Air handler failure in the CBE</t>
  </si>
  <si>
    <t>VW/AI</t>
  </si>
  <si>
    <t>Issues with the Guava</t>
  </si>
  <si>
    <t>AC/CK/KS</t>
  </si>
  <si>
    <t>Cracked floor in the autoclave room</t>
  </si>
  <si>
    <t>JJ</t>
  </si>
  <si>
    <t>Centrifuge damaged in H22</t>
  </si>
  <si>
    <t>CK/RIT/??</t>
  </si>
  <si>
    <t>Red spill in the CBE labs</t>
  </si>
  <si>
    <t>AC/KM/Don Whiteley engineer</t>
  </si>
  <si>
    <t>Recurrent breakage of the temperature probe leading to incorrect programming of a waste cycle in the autoclave</t>
  </si>
  <si>
    <t>CK/CLK/RIT</t>
  </si>
  <si>
    <t>Cytotoxic waste left out in the CBE potentially for a long time</t>
  </si>
  <si>
    <t>MPV/JJG/AC</t>
  </si>
  <si>
    <t>Spill of Cedex waste on the H21 floor</t>
  </si>
  <si>
    <t>CK/AC/KS</t>
  </si>
  <si>
    <t>Cytotoxic waste left in the CBE autoclave room waste cage</t>
  </si>
  <si>
    <t>Low levels of liquid nitrogen in the cryostores</t>
  </si>
  <si>
    <t>Freezer in H25 turned off</t>
  </si>
  <si>
    <t xml:space="preserve">AC </t>
  </si>
  <si>
    <t>H-22 BSC not working</t>
  </si>
  <si>
    <t>Dave Smith</t>
  </si>
  <si>
    <t>Box containing 2 units of MNCB were removed</t>
  </si>
  <si>
    <t>Will Bowen/AC</t>
  </si>
  <si>
    <t>Breaking of the Guava</t>
  </si>
  <si>
    <t>Rachel Bayley</t>
  </si>
  <si>
    <t>Qasim Rafiq</t>
  </si>
  <si>
    <t>Helen Jessen/Flora Ruitter</t>
  </si>
  <si>
    <t xml:space="preserve">Contamination in H25 </t>
  </si>
  <si>
    <t>Petra</t>
  </si>
  <si>
    <t>Breakage of the dark room microscope</t>
  </si>
  <si>
    <t>Preeti</t>
  </si>
  <si>
    <t>Bacterial infection in 1 well plate in H25 (possibly due to incomplete sterilisation of polydimethylsiloxane kit)</t>
  </si>
  <si>
    <t>closed</t>
  </si>
  <si>
    <t>Bacterial infection localised to one 6 well plate</t>
  </si>
  <si>
    <t>Emma</t>
  </si>
  <si>
    <t>Infection in cultures</t>
  </si>
  <si>
    <t>Gas leaks in the lab</t>
  </si>
  <si>
    <t>Dan Curry</t>
  </si>
  <si>
    <t>Fungal contamination identified in culture of primary bovine tissue</t>
  </si>
  <si>
    <t>Infection in cultures of cord blood CD34+ cells in H21</t>
  </si>
  <si>
    <t>Pete Mitchell</t>
  </si>
  <si>
    <t>Contamination in the compact on the Reneuron line</t>
  </si>
  <si>
    <t>Nathalie Robinson</t>
  </si>
  <si>
    <t>Bacterial infection in seven 6 well plates with MSCs in DMEM</t>
  </si>
  <si>
    <t>Aleksandra</t>
  </si>
  <si>
    <t>Infection in a T25 flask</t>
  </si>
  <si>
    <t>Mark</t>
  </si>
  <si>
    <t>Mycoplasma contamination in H25 flask</t>
  </si>
  <si>
    <t>Mould outbreak in T.208B incubator</t>
  </si>
  <si>
    <t>Tom Heathman</t>
  </si>
  <si>
    <t>Disconnection of the -80C freezer</t>
  </si>
  <si>
    <t>Contamination</t>
  </si>
  <si>
    <t>Amit Chandra</t>
  </si>
  <si>
    <t>Leaking of nitrogen in H34</t>
  </si>
  <si>
    <t>Year</t>
  </si>
  <si>
    <t>Andy Picken</t>
  </si>
  <si>
    <t>Forhad Ahmed</t>
  </si>
  <si>
    <t>Contamination in ambr cultures</t>
  </si>
  <si>
    <t>Contamination in H27 cultures</t>
  </si>
  <si>
    <t>Andreea/Andy</t>
  </si>
  <si>
    <t>Lizzie Cheeseman</t>
  </si>
  <si>
    <t>Issues with CBE air handler</t>
  </si>
  <si>
    <t>CO2 gas cylinders ran out</t>
  </si>
  <si>
    <t>Alexandra Stolzing</t>
  </si>
  <si>
    <t>Positive results for mycoplasma test</t>
  </si>
  <si>
    <t>Chris Gabbott</t>
  </si>
  <si>
    <t>HaCAT cells unable to seed</t>
  </si>
  <si>
    <t>86 Annex 1</t>
  </si>
  <si>
    <t>H34 Freezer F03 door left open</t>
  </si>
  <si>
    <t>Steven</t>
  </si>
  <si>
    <t>H23 Incubator alarming</t>
  </si>
  <si>
    <t>T208B Faster BSC failing KI discuss test</t>
  </si>
  <si>
    <t>Withdrawn</t>
  </si>
  <si>
    <t>Mattia N</t>
  </si>
  <si>
    <t>Material and personnel brought into labs without assessments</t>
  </si>
  <si>
    <t>Dimitris Tampakis</t>
  </si>
  <si>
    <t>Contamination during training</t>
  </si>
  <si>
    <t>Contamination during cell culture</t>
  </si>
  <si>
    <t>open</t>
  </si>
  <si>
    <t>Jeroen Schmidt</t>
  </si>
  <si>
    <t xml:space="preserve">Contamination </t>
  </si>
  <si>
    <t>Sammy Wilson</t>
  </si>
  <si>
    <t>Becky Grant</t>
  </si>
  <si>
    <t>Nick Wragg</t>
  </si>
  <si>
    <t>contamination</t>
  </si>
  <si>
    <t>Mark McCall</t>
  </si>
  <si>
    <t>Gases</t>
  </si>
  <si>
    <t xml:space="preserve">Cedex bioanaylser </t>
  </si>
  <si>
    <t>Mycoplasma infection</t>
  </si>
  <si>
    <t>A.Picken</t>
  </si>
  <si>
    <t>C.Kavanagh</t>
  </si>
  <si>
    <t>BSC fault</t>
  </si>
  <si>
    <t>Matt Moles</t>
  </si>
  <si>
    <t>Qian Liu</t>
  </si>
  <si>
    <t>K.Sikand</t>
  </si>
  <si>
    <t>Gas cylinders</t>
  </si>
  <si>
    <t>unlabeeled vials</t>
  </si>
  <si>
    <t>J.Schmidt</t>
  </si>
  <si>
    <t>cell culture contamination</t>
  </si>
  <si>
    <t>C.Gabbott</t>
  </si>
  <si>
    <t>defrosted vials</t>
  </si>
  <si>
    <t>M.Moles</t>
  </si>
  <si>
    <t>minus 80 Freezer</t>
  </si>
  <si>
    <t xml:space="preserve">closed </t>
  </si>
  <si>
    <t xml:space="preserve">contamination </t>
  </si>
  <si>
    <t>02\07\2018</t>
  </si>
  <si>
    <t>Biological samples</t>
  </si>
  <si>
    <t>minus 80 freezer</t>
  </si>
  <si>
    <t>incubator glass shatter In H25</t>
  </si>
  <si>
    <t>J.Bowdrey</t>
  </si>
  <si>
    <t>Callum Crane</t>
  </si>
  <si>
    <t>Broken Incubator calibration kit</t>
  </si>
  <si>
    <t>leak from air conditioning</t>
  </si>
  <si>
    <t>Air Handler Unit Fail</t>
  </si>
  <si>
    <t>Chemical spill in Gas Pod</t>
  </si>
  <si>
    <t>Samples left out of freezer</t>
  </si>
  <si>
    <t>Missing Samples</t>
  </si>
  <si>
    <t xml:space="preserve">Temperature in the CBE labs increasing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</si>
</sst>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5" fontId="0" fillId="0" borderId="1" xfId="0" applyNumberFormat="1" applyBorder="1"/>
    <xf numFmtId="14" fontId="0" fillId="0" borderId="1" xfId="0" applyNumberFormat="1" applyBorder="1"/>
    <xf numFmtId="16" fontId="0" fillId="0" borderId="1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1" applyBorder="1" applyAlignment="1" applyProtection="1">
      <alignment horizontal="left"/>
    </xf>
    <xf numFmtId="0" fontId="2" fillId="0" borderId="0" xfId="1" applyAlignment="1" applyProtection="1">
      <alignment horizontal="left"/>
    </xf>
    <xf numFmtId="17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Sheet1!$H$5:$H$11</c:f>
              <c:strCach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strCache>
            </c:strRef>
          </c:tx>
          <c:invertIfNegative val="0"/>
          <c:val>
            <c:numRef>
              <c:f>Sheet1!$I$5:$I$11</c:f>
              <c:numCache>
                <c:formatCode>General</c:formatCode>
                <c:ptCount val="7"/>
                <c:pt idx="0">
                  <c:v>8</c:v>
                </c:pt>
                <c:pt idx="1">
                  <c:v>12</c:v>
                </c:pt>
                <c:pt idx="2">
                  <c:v>11</c:v>
                </c:pt>
                <c:pt idx="3">
                  <c:v>9</c:v>
                </c:pt>
                <c:pt idx="4">
                  <c:v>6</c:v>
                </c:pt>
                <c:pt idx="5">
                  <c:v>14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990-B212-FAAF2E8D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22400"/>
        <c:axId val="91223936"/>
      </c:barChart>
      <c:catAx>
        <c:axId val="9122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91223936"/>
        <c:crosses val="autoZero"/>
        <c:auto val="1"/>
        <c:lblAlgn val="ctr"/>
        <c:lblOffset val="100"/>
        <c:noMultiLvlLbl val="0"/>
      </c:catAx>
      <c:valAx>
        <c:axId val="91223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22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2564115962335619E-2"/>
          <c:y val="0.96053241294770952"/>
          <c:w val="0.68478527090226493"/>
          <c:h val="3.7776901564698331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173" cy="61037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nal.lboro.ac.uk/restricted/wolfson/CBE_SOP/2_RiskAssessments/Docs/CAPAs/CAPA%20-%2053%20cytotoxic%20waste.docx" TargetMode="External"/><Relationship Id="rId13" Type="http://schemas.openxmlformats.org/officeDocument/2006/relationships/hyperlink" Target="https://internal.lboro.ac.uk/restricted/wolfson/CBE_SOP/2_RiskAssessments/Docs/CAPAs/CBE-CAPA-074%20draft%20v2.docx" TargetMode="External"/><Relationship Id="rId18" Type="http://schemas.openxmlformats.org/officeDocument/2006/relationships/hyperlink" Target="https://internal.lboro.ac.uk/restricted/wolfson/CBE_SOP/2_RiskAssessments/Docs/CAPAs/CBE-CAPA-085.docx" TargetMode="External"/><Relationship Id="rId26" Type="http://schemas.openxmlformats.org/officeDocument/2006/relationships/hyperlink" Target="https://internal.lboro.ac.uk/restricted/wolfson/CBE_SOP/2_RiskAssessments/Docs/CAPAs/CAPA094%20contamination%20of%20samples%20in%20H23.docx" TargetMode="External"/><Relationship Id="rId3" Type="http://schemas.openxmlformats.org/officeDocument/2006/relationships/hyperlink" Target="https://internal.lboro.ac.uk/restricted/wolfson/CBE_SOP/2_RiskAssessments/Docs/CAPAs/CAPA%20-%2049.docx" TargetMode="External"/><Relationship Id="rId21" Type="http://schemas.openxmlformats.org/officeDocument/2006/relationships/hyperlink" Target="https://internal.lboro.ac.uk/restricted/wolfson/CBE_SOP/2_RiskAssessments/Docs/CAPAs/CAPA%2090%20-%20T208BSC%20failing%20KI%20test.docx" TargetMode="External"/><Relationship Id="rId7" Type="http://schemas.openxmlformats.org/officeDocument/2006/relationships/hyperlink" Target="https://internal.lboro.ac.uk/restricted/wolfson/CBE_SOP/2_RiskAssessments/Docs/CAPAs/CAPA%20-%2052.docx" TargetMode="External"/><Relationship Id="rId12" Type="http://schemas.openxmlformats.org/officeDocument/2006/relationships/hyperlink" Target="https://internal.lboro.ac.uk/restricted/wolfson/CBE_SOP/2_RiskAssessments/Docs/CAPAs/CBE%20CAPA%2073.pdf" TargetMode="External"/><Relationship Id="rId17" Type="http://schemas.openxmlformats.org/officeDocument/2006/relationships/hyperlink" Target="https://internal.lboro.ac.uk/restricted/wolfson/CBE_SOP/2_RiskAssessments/Docs/CAPAs/CAPA%2084%20AS.docx" TargetMode="External"/><Relationship Id="rId25" Type="http://schemas.openxmlformats.org/officeDocument/2006/relationships/hyperlink" Target="https://internal.lboro.ac.uk/restricted/wolfson/CBE_SOP/2_RiskAssessments/Docs/CAPAs/CAPA%2093%20contamination%20of%20samples%20101016.docx" TargetMode="External"/><Relationship Id="rId2" Type="http://schemas.openxmlformats.org/officeDocument/2006/relationships/hyperlink" Target="https://internal.lboro.ac.uk/restricted/wolfson/CBE_SOP/2_RiskAssessments/Docs/CAPAs/CAPA044%20-%20AHU%20failure%20on%2026%20Feb.doc" TargetMode="External"/><Relationship Id="rId16" Type="http://schemas.openxmlformats.org/officeDocument/2006/relationships/hyperlink" Target="https://internal.lboro.ac.uk/restricted/wolfson/CBE_SOP/2_RiskAssessments/Docs/CAPAs/CBE%20CAPA%20082%20-%20air%20handler%20issues%20Dec%202015%20v2.docx" TargetMode="External"/><Relationship Id="rId20" Type="http://schemas.openxmlformats.org/officeDocument/2006/relationships/hyperlink" Target="https://internal.lboro.ac.uk/restricted/wolfson/CBE_SOP/2_RiskAssessments/Docs/CAPAs/CBE%20CAPA%20086%20Annex%201%20-%20Steven%20Ruck%20DASGIP%20process%20data.pptx" TargetMode="External"/><Relationship Id="rId1" Type="http://schemas.openxmlformats.org/officeDocument/2006/relationships/hyperlink" Target="https://internal.lboro.ac.uk/restricted/wolfson/CBE_SOP/2_RiskAssessments/Docs/CAPAs/CAPA43.docx" TargetMode="External"/><Relationship Id="rId6" Type="http://schemas.openxmlformats.org/officeDocument/2006/relationships/hyperlink" Target="https://internal.lboro.ac.uk/restricted/wolfson/CBE_SOP/2_RiskAssessments/Docs/CAPAs/CAPA-46%20-%20H31%20Floor%20crack.doc" TargetMode="External"/><Relationship Id="rId11" Type="http://schemas.openxmlformats.org/officeDocument/2006/relationships/hyperlink" Target="https://internal.lboro.ac.uk/restricted/wolfson/CBE_SOP/2_RiskAssessments/Docs/CAPAs/CAPA%20-%2072.pdf" TargetMode="External"/><Relationship Id="rId24" Type="http://schemas.openxmlformats.org/officeDocument/2006/relationships/hyperlink" Target="https://internal.lboro.ac.uk/restricted/wolfson/CBE_SOP/2_RiskAssessments/Docs/CAPAs/CAPA%2092%20-%20material%20and%20people%20brought%20into%20labs%20without%20assessment.docx" TargetMode="External"/><Relationship Id="rId5" Type="http://schemas.openxmlformats.org/officeDocument/2006/relationships/hyperlink" Target="https://internal.lboro.ac.uk/restricted/wolfson/CBE_SOP/2_RiskAssessments/Docs/CAPAs/CAPA%20-%2051.docx" TargetMode="External"/><Relationship Id="rId15" Type="http://schemas.openxmlformats.org/officeDocument/2006/relationships/hyperlink" Target="https://internal.lboro.ac.uk/restricted/wolfson/CBE_SOP/2_RiskAssessments/Docs/CAPAs/CBE%20CAPA%20083%20CO2%20gas%20running%20out.docx" TargetMode="External"/><Relationship Id="rId23" Type="http://schemas.openxmlformats.org/officeDocument/2006/relationships/hyperlink" Target="https://internal.lboro.ac.uk/restricted/wolfson/CBE_SOP/2_RiskAssessments/Docs/CAPAs/CAPA_89_contamination_27May2016.docx" TargetMode="External"/><Relationship Id="rId10" Type="http://schemas.openxmlformats.org/officeDocument/2006/relationships/hyperlink" Target="https://internal.lboro.ac.uk/restricted/wolfson/CBE_SOP/2_RiskAssessments/Docs/CAPAs/CAPA067.docx" TargetMode="External"/><Relationship Id="rId19" Type="http://schemas.openxmlformats.org/officeDocument/2006/relationships/hyperlink" Target="https://internal.lboro.ac.uk/restricted/wolfson/CBE_SOP/2_RiskAssessments/Docs/CAPAs/CBE%20CAPA%20086%20CO2%20gas%20running%20out%20May%202016.docx" TargetMode="External"/><Relationship Id="rId4" Type="http://schemas.openxmlformats.org/officeDocument/2006/relationships/hyperlink" Target="https://internal.lboro.ac.uk/restricted/wolfson/CBE_SOP/2_RiskAssessments/Docs/CAPAs/CAPA-050%20Cytotoxic%20Waste.docx" TargetMode="External"/><Relationship Id="rId9" Type="http://schemas.openxmlformats.org/officeDocument/2006/relationships/hyperlink" Target="https://internal.lboro.ac.uk/restricted/wolfson/CBE_SOP/2_RiskAssessments/Docs/CAPAs/CAPA058%20-%20Guava.docx" TargetMode="External"/><Relationship Id="rId14" Type="http://schemas.openxmlformats.org/officeDocument/2006/relationships/hyperlink" Target="https://internal.lboro.ac.uk/restricted/wolfson/CBE_SOP/2_RiskAssessments/Docs/CAPAs/CBE-CAPA-076%20draft%201.docx" TargetMode="External"/><Relationship Id="rId22" Type="http://schemas.openxmlformats.org/officeDocument/2006/relationships/hyperlink" Target="https://internal.lboro.ac.uk/restricted/wolfson/CBE_SOP/2_RiskAssessments/Docs/CAPAs/CAPA%20-%20Mattia%20contamination.docx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8"/>
  <sheetViews>
    <sheetView tabSelected="1" topLeftCell="A111" workbookViewId="0">
      <selection activeCell="F118" sqref="F118"/>
    </sheetView>
  </sheetViews>
  <sheetFormatPr defaultRowHeight="14.4" x14ac:dyDescent="0.3"/>
  <cols>
    <col min="1" max="1" width="15.5546875" style="9" bestFit="1" customWidth="1"/>
    <col min="2" max="3" width="14.109375" style="3" customWidth="1"/>
    <col min="4" max="4" width="16.109375" style="3" customWidth="1"/>
    <col min="5" max="5" width="49.5546875" style="3" customWidth="1"/>
    <col min="6" max="6" width="29" style="3" customWidth="1"/>
  </cols>
  <sheetData>
    <row r="1" spans="1:9" s="1" customFormat="1" ht="13.8" x14ac:dyDescent="0.25">
      <c r="A1" s="8" t="s">
        <v>0</v>
      </c>
      <c r="B1" s="2" t="s">
        <v>1</v>
      </c>
      <c r="C1" s="2" t="s">
        <v>114</v>
      </c>
      <c r="D1" s="2" t="s">
        <v>2</v>
      </c>
      <c r="E1" s="2" t="s">
        <v>3</v>
      </c>
      <c r="F1" s="2" t="s">
        <v>4</v>
      </c>
    </row>
    <row r="2" spans="1:9" x14ac:dyDescent="0.3">
      <c r="A2" s="9">
        <v>12</v>
      </c>
      <c r="B2" s="4">
        <v>39905</v>
      </c>
      <c r="C2" s="7">
        <v>2009</v>
      </c>
      <c r="D2" s="3" t="s">
        <v>5</v>
      </c>
      <c r="E2" s="3" t="s">
        <v>6</v>
      </c>
      <c r="F2" s="3" t="s">
        <v>7</v>
      </c>
    </row>
    <row r="3" spans="1:9" x14ac:dyDescent="0.3">
      <c r="A3" s="9">
        <v>13</v>
      </c>
      <c r="C3" s="7">
        <v>2009</v>
      </c>
      <c r="D3" s="3" t="s">
        <v>8</v>
      </c>
      <c r="E3" s="3" t="s">
        <v>9</v>
      </c>
    </row>
    <row r="4" spans="1:9" x14ac:dyDescent="0.3">
      <c r="A4" s="9">
        <v>14</v>
      </c>
      <c r="B4" s="4">
        <v>40002</v>
      </c>
      <c r="C4" s="7">
        <v>2009</v>
      </c>
      <c r="D4" s="3" t="s">
        <v>10</v>
      </c>
      <c r="E4" s="3" t="s">
        <v>11</v>
      </c>
      <c r="F4" s="3" t="s">
        <v>12</v>
      </c>
    </row>
    <row r="5" spans="1:9" x14ac:dyDescent="0.3">
      <c r="A5" s="9">
        <v>15</v>
      </c>
      <c r="B5" s="4">
        <v>40001</v>
      </c>
      <c r="C5" s="7">
        <v>2009</v>
      </c>
      <c r="D5" s="3" t="s">
        <v>5</v>
      </c>
      <c r="E5" s="3" t="s">
        <v>13</v>
      </c>
      <c r="F5" s="3" t="s">
        <v>12</v>
      </c>
      <c r="H5">
        <v>2009</v>
      </c>
      <c r="I5">
        <f>COUNTIF(C2:C1048576, 2009)</f>
        <v>8</v>
      </c>
    </row>
    <row r="6" spans="1:9" x14ac:dyDescent="0.3">
      <c r="A6" s="9">
        <v>16</v>
      </c>
      <c r="B6" s="4">
        <v>40091</v>
      </c>
      <c r="C6" s="7">
        <v>2009</v>
      </c>
      <c r="D6" s="3" t="s">
        <v>5</v>
      </c>
      <c r="E6" s="3" t="s">
        <v>14</v>
      </c>
      <c r="F6" s="3" t="s">
        <v>12</v>
      </c>
      <c r="H6">
        <v>2010</v>
      </c>
      <c r="I6">
        <f>COUNTIF(C2:C1048576, 2010)</f>
        <v>12</v>
      </c>
    </row>
    <row r="7" spans="1:9" x14ac:dyDescent="0.3">
      <c r="A7" s="9">
        <v>17</v>
      </c>
      <c r="B7" s="4">
        <v>40112</v>
      </c>
      <c r="C7" s="7">
        <v>2009</v>
      </c>
      <c r="D7" s="3" t="s">
        <v>8</v>
      </c>
      <c r="E7" s="3" t="s">
        <v>15</v>
      </c>
      <c r="F7" s="3" t="s">
        <v>12</v>
      </c>
      <c r="H7">
        <v>2011</v>
      </c>
      <c r="I7">
        <f>COUNTIF(C2:C1048576, 2011)</f>
        <v>11</v>
      </c>
    </row>
    <row r="8" spans="1:9" x14ac:dyDescent="0.3">
      <c r="A8" s="9">
        <v>18</v>
      </c>
      <c r="B8" s="4">
        <v>40101</v>
      </c>
      <c r="C8" s="7">
        <v>2009</v>
      </c>
      <c r="D8" s="3" t="s">
        <v>16</v>
      </c>
      <c r="E8" s="3" t="s">
        <v>17</v>
      </c>
      <c r="F8" s="3" t="s">
        <v>12</v>
      </c>
      <c r="H8">
        <v>2012</v>
      </c>
      <c r="I8">
        <f>COUNTIF(C2:C1048576, 2012)</f>
        <v>9</v>
      </c>
    </row>
    <row r="9" spans="1:9" x14ac:dyDescent="0.3">
      <c r="A9" s="9">
        <v>19</v>
      </c>
      <c r="B9" s="4">
        <v>40165</v>
      </c>
      <c r="C9" s="7">
        <v>2009</v>
      </c>
      <c r="D9" s="3" t="s">
        <v>18</v>
      </c>
      <c r="E9" s="3" t="s">
        <v>19</v>
      </c>
      <c r="F9" s="3" t="s">
        <v>12</v>
      </c>
      <c r="H9">
        <v>2013</v>
      </c>
      <c r="I9">
        <f>COUNTIF(C2:C1048576, 2013)</f>
        <v>6</v>
      </c>
    </row>
    <row r="10" spans="1:9" x14ac:dyDescent="0.3">
      <c r="A10" s="9">
        <v>20</v>
      </c>
      <c r="B10" s="4">
        <v>40226</v>
      </c>
      <c r="C10" s="7">
        <v>2010</v>
      </c>
      <c r="D10" s="3" t="s">
        <v>5</v>
      </c>
      <c r="E10" s="3" t="s">
        <v>20</v>
      </c>
      <c r="F10" s="3" t="s">
        <v>12</v>
      </c>
      <c r="H10">
        <v>2014</v>
      </c>
      <c r="I10">
        <f>COUNTIF(C2:C1048576, 2014)</f>
        <v>14</v>
      </c>
    </row>
    <row r="11" spans="1:9" x14ac:dyDescent="0.3">
      <c r="A11" s="9">
        <v>21</v>
      </c>
      <c r="B11" s="4">
        <v>40295</v>
      </c>
      <c r="C11" s="7">
        <v>2010</v>
      </c>
      <c r="D11" s="3" t="s">
        <v>8</v>
      </c>
      <c r="E11" s="3" t="s">
        <v>21</v>
      </c>
      <c r="F11" s="3" t="s">
        <v>12</v>
      </c>
      <c r="H11">
        <v>2015</v>
      </c>
      <c r="I11">
        <f>COUNTIF(C2:C1048576, 2015)</f>
        <v>10</v>
      </c>
    </row>
    <row r="12" spans="1:9" x14ac:dyDescent="0.3">
      <c r="A12" s="9">
        <v>22</v>
      </c>
      <c r="B12" s="4">
        <v>40310</v>
      </c>
      <c r="C12" s="7">
        <v>2010</v>
      </c>
      <c r="D12" s="3" t="s">
        <v>22</v>
      </c>
      <c r="E12" s="3" t="s">
        <v>23</v>
      </c>
      <c r="H12">
        <v>2016</v>
      </c>
      <c r="I12">
        <v>14</v>
      </c>
    </row>
    <row r="13" spans="1:9" x14ac:dyDescent="0.3">
      <c r="A13" s="9">
        <v>23</v>
      </c>
      <c r="B13" s="3" t="s">
        <v>33</v>
      </c>
      <c r="C13" s="7"/>
      <c r="H13">
        <v>2017</v>
      </c>
      <c r="I13">
        <v>10</v>
      </c>
    </row>
    <row r="14" spans="1:9" x14ac:dyDescent="0.3">
      <c r="A14" s="9">
        <v>24</v>
      </c>
      <c r="B14" s="4">
        <v>40231</v>
      </c>
      <c r="C14" s="7">
        <v>2010</v>
      </c>
      <c r="D14" s="3" t="s">
        <v>24</v>
      </c>
      <c r="E14" s="3" t="s">
        <v>25</v>
      </c>
      <c r="F14" s="3" t="s">
        <v>12</v>
      </c>
      <c r="H14">
        <v>2018</v>
      </c>
    </row>
    <row r="15" spans="1:9" x14ac:dyDescent="0.3">
      <c r="A15" s="9">
        <v>25</v>
      </c>
      <c r="B15" s="4">
        <v>40318</v>
      </c>
      <c r="C15" s="7">
        <v>2010</v>
      </c>
      <c r="D15" s="3" t="s">
        <v>26</v>
      </c>
      <c r="E15" s="3" t="s">
        <v>27</v>
      </c>
    </row>
    <row r="16" spans="1:9" x14ac:dyDescent="0.3">
      <c r="A16" s="9">
        <v>26</v>
      </c>
      <c r="B16" s="4">
        <v>40337</v>
      </c>
      <c r="C16" s="7">
        <v>2010</v>
      </c>
      <c r="D16" s="3" t="s">
        <v>28</v>
      </c>
      <c r="E16" s="3" t="s">
        <v>29</v>
      </c>
      <c r="F16" s="3" t="s">
        <v>12</v>
      </c>
    </row>
    <row r="17" spans="1:6" x14ac:dyDescent="0.3">
      <c r="A17" s="9">
        <v>27</v>
      </c>
      <c r="B17" s="4">
        <v>40414</v>
      </c>
      <c r="C17" s="7">
        <v>2010</v>
      </c>
      <c r="D17" s="3" t="s">
        <v>30</v>
      </c>
      <c r="E17" s="3" t="s">
        <v>31</v>
      </c>
      <c r="F17" s="3" t="s">
        <v>12</v>
      </c>
    </row>
    <row r="18" spans="1:6" x14ac:dyDescent="0.3">
      <c r="A18" s="9">
        <v>28</v>
      </c>
      <c r="B18" s="4">
        <v>40414</v>
      </c>
      <c r="C18" s="7">
        <v>2010</v>
      </c>
      <c r="D18" s="3" t="s">
        <v>30</v>
      </c>
      <c r="E18" s="3" t="s">
        <v>32</v>
      </c>
      <c r="F18" s="3" t="s">
        <v>12</v>
      </c>
    </row>
    <row r="19" spans="1:6" x14ac:dyDescent="0.3">
      <c r="A19" s="9">
        <v>29</v>
      </c>
      <c r="B19" s="5">
        <v>40476</v>
      </c>
      <c r="C19" s="7">
        <v>2010</v>
      </c>
      <c r="D19" s="3" t="s">
        <v>38</v>
      </c>
      <c r="E19" s="3" t="s">
        <v>44</v>
      </c>
      <c r="F19" s="3" t="s">
        <v>12</v>
      </c>
    </row>
    <row r="20" spans="1:6" x14ac:dyDescent="0.3">
      <c r="A20" s="9">
        <v>30</v>
      </c>
      <c r="B20" s="5">
        <v>40493</v>
      </c>
      <c r="C20" s="7">
        <v>2010</v>
      </c>
      <c r="D20" s="3" t="s">
        <v>5</v>
      </c>
      <c r="E20" s="3" t="s">
        <v>34</v>
      </c>
      <c r="F20" s="3" t="s">
        <v>12</v>
      </c>
    </row>
    <row r="21" spans="1:6" x14ac:dyDescent="0.3">
      <c r="A21" s="9">
        <v>31</v>
      </c>
      <c r="B21" s="5">
        <v>40508</v>
      </c>
      <c r="C21" s="7">
        <v>2010</v>
      </c>
      <c r="D21" s="3" t="s">
        <v>35</v>
      </c>
      <c r="E21" s="3" t="s">
        <v>36</v>
      </c>
    </row>
    <row r="22" spans="1:6" x14ac:dyDescent="0.3">
      <c r="A22" s="9" t="s">
        <v>56</v>
      </c>
      <c r="B22" s="5">
        <v>40519</v>
      </c>
      <c r="C22" s="7">
        <v>2010</v>
      </c>
      <c r="D22" s="3" t="s">
        <v>5</v>
      </c>
      <c r="E22" s="3" t="s">
        <v>37</v>
      </c>
      <c r="F22" s="3" t="s">
        <v>12</v>
      </c>
    </row>
    <row r="23" spans="1:6" x14ac:dyDescent="0.3">
      <c r="A23" s="9">
        <v>33</v>
      </c>
      <c r="B23" s="5">
        <v>40639</v>
      </c>
      <c r="C23" s="7">
        <v>2011</v>
      </c>
      <c r="D23" s="3" t="s">
        <v>39</v>
      </c>
      <c r="E23" s="3" t="s">
        <v>40</v>
      </c>
      <c r="F23" s="3" t="s">
        <v>12</v>
      </c>
    </row>
    <row r="24" spans="1:6" x14ac:dyDescent="0.3">
      <c r="A24" s="9">
        <v>34</v>
      </c>
      <c r="B24" s="5">
        <v>40641</v>
      </c>
      <c r="C24" s="7">
        <v>2011</v>
      </c>
      <c r="D24" s="3" t="s">
        <v>38</v>
      </c>
      <c r="E24" s="3" t="s">
        <v>41</v>
      </c>
      <c r="F24" s="3" t="s">
        <v>12</v>
      </c>
    </row>
    <row r="25" spans="1:6" x14ac:dyDescent="0.3">
      <c r="A25" s="9">
        <v>35</v>
      </c>
      <c r="B25" s="5">
        <v>40668</v>
      </c>
      <c r="C25" s="7">
        <v>2011</v>
      </c>
      <c r="D25" s="3" t="s">
        <v>38</v>
      </c>
      <c r="E25" s="3" t="s">
        <v>55</v>
      </c>
      <c r="F25" s="3" t="s">
        <v>12</v>
      </c>
    </row>
    <row r="26" spans="1:6" x14ac:dyDescent="0.3">
      <c r="A26" s="9">
        <v>36</v>
      </c>
      <c r="B26" s="5">
        <v>40653</v>
      </c>
      <c r="C26" s="7">
        <v>2011</v>
      </c>
      <c r="D26" s="3" t="s">
        <v>42</v>
      </c>
      <c r="E26" s="3" t="s">
        <v>43</v>
      </c>
      <c r="F26" s="3" t="s">
        <v>12</v>
      </c>
    </row>
    <row r="27" spans="1:6" x14ac:dyDescent="0.3">
      <c r="A27" s="9">
        <v>37</v>
      </c>
      <c r="B27" s="5">
        <v>40707</v>
      </c>
      <c r="C27" s="7">
        <v>2011</v>
      </c>
      <c r="D27" s="3" t="s">
        <v>45</v>
      </c>
      <c r="E27" s="3" t="s">
        <v>46</v>
      </c>
    </row>
    <row r="28" spans="1:6" x14ac:dyDescent="0.3">
      <c r="A28" s="9">
        <v>38</v>
      </c>
      <c r="C28" s="7">
        <v>2011</v>
      </c>
      <c r="D28" s="3" t="s">
        <v>35</v>
      </c>
      <c r="E28" s="3" t="s">
        <v>47</v>
      </c>
      <c r="F28" s="3" t="s">
        <v>12</v>
      </c>
    </row>
    <row r="29" spans="1:6" x14ac:dyDescent="0.3">
      <c r="A29" s="9">
        <v>39</v>
      </c>
      <c r="B29" s="5">
        <v>40830</v>
      </c>
      <c r="C29" s="7">
        <v>2011</v>
      </c>
      <c r="D29" s="3" t="s">
        <v>8</v>
      </c>
      <c r="E29" s="3" t="s">
        <v>48</v>
      </c>
      <c r="F29" s="3" t="s">
        <v>12</v>
      </c>
    </row>
    <row r="30" spans="1:6" x14ac:dyDescent="0.3">
      <c r="A30" s="9">
        <v>40</v>
      </c>
      <c r="B30" s="5">
        <v>40861</v>
      </c>
      <c r="C30" s="7">
        <v>2011</v>
      </c>
      <c r="D30" s="3" t="s">
        <v>49</v>
      </c>
      <c r="E30" s="3" t="s">
        <v>50</v>
      </c>
      <c r="F30" s="3" t="s">
        <v>12</v>
      </c>
    </row>
    <row r="31" spans="1:6" x14ac:dyDescent="0.3">
      <c r="A31" s="9">
        <v>41</v>
      </c>
      <c r="B31" s="5">
        <v>40869</v>
      </c>
      <c r="C31" s="7">
        <v>2011</v>
      </c>
      <c r="D31" s="3" t="s">
        <v>51</v>
      </c>
      <c r="E31" s="3" t="s">
        <v>52</v>
      </c>
      <c r="F31" s="3" t="s">
        <v>12</v>
      </c>
    </row>
    <row r="32" spans="1:6" x14ac:dyDescent="0.3">
      <c r="A32" s="9">
        <v>42</v>
      </c>
      <c r="B32" s="5">
        <v>40879</v>
      </c>
      <c r="C32" s="7">
        <v>2011</v>
      </c>
      <c r="D32" s="3" t="s">
        <v>53</v>
      </c>
      <c r="E32" s="3" t="s">
        <v>54</v>
      </c>
      <c r="F32" s="3" t="s">
        <v>12</v>
      </c>
    </row>
    <row r="33" spans="1:6" x14ac:dyDescent="0.3">
      <c r="A33" s="10">
        <v>43</v>
      </c>
      <c r="C33" s="7">
        <v>2011</v>
      </c>
      <c r="D33" s="3" t="s">
        <v>57</v>
      </c>
      <c r="E33" s="3" t="s">
        <v>58</v>
      </c>
      <c r="F33" s="3" t="s">
        <v>12</v>
      </c>
    </row>
    <row r="34" spans="1:6" x14ac:dyDescent="0.3">
      <c r="A34" s="10">
        <v>44</v>
      </c>
      <c r="B34" s="5">
        <v>40970</v>
      </c>
      <c r="C34" s="7">
        <v>2012</v>
      </c>
      <c r="D34" s="3" t="s">
        <v>5</v>
      </c>
      <c r="E34" s="3" t="s">
        <v>59</v>
      </c>
      <c r="F34" s="3" t="s">
        <v>12</v>
      </c>
    </row>
    <row r="35" spans="1:6" x14ac:dyDescent="0.3">
      <c r="A35" s="9">
        <v>45</v>
      </c>
      <c r="B35" s="5">
        <v>41051</v>
      </c>
      <c r="C35" s="7">
        <v>2012</v>
      </c>
      <c r="D35" s="3" t="s">
        <v>60</v>
      </c>
      <c r="E35" s="3" t="s">
        <v>61</v>
      </c>
      <c r="F35" s="3" t="s">
        <v>12</v>
      </c>
    </row>
    <row r="36" spans="1:6" x14ac:dyDescent="0.3">
      <c r="A36" s="10">
        <v>46</v>
      </c>
      <c r="B36" s="5">
        <v>41051</v>
      </c>
      <c r="C36" s="7">
        <v>2012</v>
      </c>
      <c r="D36" s="3" t="s">
        <v>62</v>
      </c>
      <c r="E36" s="3" t="s">
        <v>63</v>
      </c>
      <c r="F36" s="3" t="s">
        <v>12</v>
      </c>
    </row>
    <row r="37" spans="1:6" x14ac:dyDescent="0.3">
      <c r="A37" s="9">
        <v>47</v>
      </c>
      <c r="B37" s="5">
        <v>41101</v>
      </c>
      <c r="C37" s="7">
        <v>2012</v>
      </c>
      <c r="D37" s="3" t="s">
        <v>64</v>
      </c>
      <c r="E37" s="3" t="s">
        <v>65</v>
      </c>
      <c r="F37" s="3" t="s">
        <v>12</v>
      </c>
    </row>
    <row r="38" spans="1:6" x14ac:dyDescent="0.3">
      <c r="A38" s="9">
        <v>48</v>
      </c>
      <c r="B38" s="5">
        <v>41101</v>
      </c>
      <c r="C38" s="7">
        <v>2012</v>
      </c>
      <c r="D38" s="3" t="s">
        <v>66</v>
      </c>
      <c r="E38" s="3" t="s">
        <v>67</v>
      </c>
      <c r="F38" s="3" t="s">
        <v>12</v>
      </c>
    </row>
    <row r="39" spans="1:6" x14ac:dyDescent="0.3">
      <c r="A39" s="10">
        <v>49</v>
      </c>
      <c r="B39" s="5">
        <v>41233</v>
      </c>
      <c r="C39" s="7">
        <v>2012</v>
      </c>
      <c r="D39" s="3" t="s">
        <v>68</v>
      </c>
      <c r="E39" s="3" t="s">
        <v>69</v>
      </c>
      <c r="F39" s="3" t="s">
        <v>12</v>
      </c>
    </row>
    <row r="40" spans="1:6" x14ac:dyDescent="0.3">
      <c r="A40" s="10">
        <v>50</v>
      </c>
      <c r="B40" s="5">
        <v>41233</v>
      </c>
      <c r="C40" s="7">
        <v>2012</v>
      </c>
      <c r="D40" s="3" t="s">
        <v>70</v>
      </c>
      <c r="E40" s="3" t="s">
        <v>71</v>
      </c>
      <c r="F40" s="3" t="s">
        <v>12</v>
      </c>
    </row>
    <row r="41" spans="1:6" x14ac:dyDescent="0.3">
      <c r="A41" s="10">
        <v>51</v>
      </c>
      <c r="B41" s="5">
        <v>41237</v>
      </c>
      <c r="C41" s="7">
        <v>2012</v>
      </c>
      <c r="D41" s="3" t="s">
        <v>72</v>
      </c>
      <c r="E41" s="3" t="s">
        <v>73</v>
      </c>
      <c r="F41" s="3" t="s">
        <v>12</v>
      </c>
    </row>
    <row r="42" spans="1:6" x14ac:dyDescent="0.3">
      <c r="A42" s="11">
        <v>52</v>
      </c>
      <c r="B42" s="5">
        <v>40963</v>
      </c>
      <c r="C42" s="7">
        <v>2012</v>
      </c>
      <c r="D42" s="3" t="s">
        <v>74</v>
      </c>
      <c r="E42" s="3" t="s">
        <v>63</v>
      </c>
      <c r="F42" s="3" t="s">
        <v>12</v>
      </c>
    </row>
    <row r="43" spans="1:6" x14ac:dyDescent="0.3">
      <c r="A43" s="10">
        <v>53</v>
      </c>
      <c r="B43" s="5">
        <v>41338</v>
      </c>
      <c r="C43" s="7">
        <v>2013</v>
      </c>
      <c r="D43" s="3" t="s">
        <v>5</v>
      </c>
      <c r="E43" s="3" t="s">
        <v>75</v>
      </c>
      <c r="F43" s="3" t="s">
        <v>12</v>
      </c>
    </row>
    <row r="44" spans="1:6" x14ac:dyDescent="0.3">
      <c r="A44" s="9">
        <v>54</v>
      </c>
      <c r="B44" s="5">
        <v>41449</v>
      </c>
      <c r="C44" s="7">
        <v>2013</v>
      </c>
      <c r="D44" s="3" t="s">
        <v>5</v>
      </c>
      <c r="E44" s="3" t="s">
        <v>76</v>
      </c>
      <c r="F44" s="3" t="s">
        <v>12</v>
      </c>
    </row>
    <row r="45" spans="1:6" x14ac:dyDescent="0.3">
      <c r="A45" s="9">
        <v>55</v>
      </c>
      <c r="B45" s="5">
        <v>41452</v>
      </c>
      <c r="C45" s="7">
        <v>2013</v>
      </c>
      <c r="D45" s="3" t="s">
        <v>5</v>
      </c>
      <c r="E45" s="3" t="s">
        <v>77</v>
      </c>
      <c r="F45" s="3" t="s">
        <v>12</v>
      </c>
    </row>
    <row r="46" spans="1:6" x14ac:dyDescent="0.3">
      <c r="A46" s="9">
        <v>56</v>
      </c>
      <c r="B46" s="5">
        <v>41463</v>
      </c>
      <c r="C46" s="7">
        <v>2013</v>
      </c>
      <c r="D46" s="3" t="s">
        <v>78</v>
      </c>
      <c r="E46" s="3" t="s">
        <v>79</v>
      </c>
      <c r="F46" s="3" t="s">
        <v>12</v>
      </c>
    </row>
    <row r="47" spans="1:6" x14ac:dyDescent="0.3">
      <c r="A47" s="9">
        <v>57</v>
      </c>
      <c r="B47" s="5">
        <v>41575</v>
      </c>
      <c r="C47" s="7">
        <v>2013</v>
      </c>
      <c r="D47" s="3" t="s">
        <v>80</v>
      </c>
      <c r="E47" s="3" t="s">
        <v>81</v>
      </c>
      <c r="F47" s="3" t="s">
        <v>12</v>
      </c>
    </row>
    <row r="48" spans="1:6" x14ac:dyDescent="0.3">
      <c r="A48" s="10">
        <v>58</v>
      </c>
      <c r="B48" s="5">
        <v>41582</v>
      </c>
      <c r="C48" s="7">
        <v>2013</v>
      </c>
      <c r="D48" s="3" t="s">
        <v>82</v>
      </c>
      <c r="E48" s="3" t="s">
        <v>83</v>
      </c>
      <c r="F48" s="3" t="s">
        <v>12</v>
      </c>
    </row>
    <row r="49" spans="1:6" x14ac:dyDescent="0.3">
      <c r="A49" s="9">
        <v>59</v>
      </c>
      <c r="B49" s="5">
        <v>41689</v>
      </c>
      <c r="C49" s="7">
        <v>2014</v>
      </c>
      <c r="D49" s="3" t="s">
        <v>84</v>
      </c>
      <c r="E49" s="3" t="s">
        <v>23</v>
      </c>
      <c r="F49" s="3" t="s">
        <v>12</v>
      </c>
    </row>
    <row r="50" spans="1:6" x14ac:dyDescent="0.3">
      <c r="A50" s="9">
        <v>60</v>
      </c>
      <c r="B50" s="5">
        <v>41704</v>
      </c>
      <c r="C50" s="7">
        <v>2014</v>
      </c>
      <c r="D50" s="3" t="s">
        <v>86</v>
      </c>
      <c r="E50" s="3" t="s">
        <v>23</v>
      </c>
      <c r="F50" s="3" t="s">
        <v>12</v>
      </c>
    </row>
    <row r="51" spans="1:6" x14ac:dyDescent="0.3">
      <c r="A51" s="9">
        <v>61</v>
      </c>
      <c r="B51" s="5">
        <v>41704</v>
      </c>
      <c r="C51" s="7">
        <v>2014</v>
      </c>
      <c r="D51" s="3" t="s">
        <v>85</v>
      </c>
      <c r="E51" s="3" t="s">
        <v>87</v>
      </c>
      <c r="F51" s="3" t="s">
        <v>12</v>
      </c>
    </row>
    <row r="52" spans="1:6" x14ac:dyDescent="0.3">
      <c r="A52" s="9">
        <v>62</v>
      </c>
      <c r="B52" s="5">
        <v>41379</v>
      </c>
      <c r="C52" s="7">
        <v>2014</v>
      </c>
      <c r="D52" s="3" t="s">
        <v>88</v>
      </c>
      <c r="E52" s="3" t="s">
        <v>89</v>
      </c>
      <c r="F52" s="3" t="s">
        <v>92</v>
      </c>
    </row>
    <row r="53" spans="1:6" x14ac:dyDescent="0.3">
      <c r="A53" s="9">
        <v>63</v>
      </c>
      <c r="B53" s="4">
        <v>41766</v>
      </c>
      <c r="C53" s="7">
        <v>2014</v>
      </c>
      <c r="D53" s="3" t="s">
        <v>90</v>
      </c>
      <c r="E53" s="3" t="s">
        <v>91</v>
      </c>
      <c r="F53" s="3" t="s">
        <v>12</v>
      </c>
    </row>
    <row r="54" spans="1:6" x14ac:dyDescent="0.3">
      <c r="A54" s="9">
        <v>64</v>
      </c>
      <c r="B54" s="4">
        <v>41898</v>
      </c>
      <c r="C54" s="7">
        <v>2014</v>
      </c>
      <c r="D54" s="3" t="s">
        <v>90</v>
      </c>
      <c r="E54" s="3" t="s">
        <v>93</v>
      </c>
      <c r="F54" s="3" t="s">
        <v>12</v>
      </c>
    </row>
    <row r="55" spans="1:6" x14ac:dyDescent="0.3">
      <c r="A55" s="9">
        <v>65</v>
      </c>
      <c r="B55" s="4">
        <v>41901</v>
      </c>
      <c r="C55" s="7">
        <v>2014</v>
      </c>
      <c r="D55" s="3" t="s">
        <v>94</v>
      </c>
      <c r="E55" s="3" t="s">
        <v>95</v>
      </c>
      <c r="F55" s="3" t="s">
        <v>12</v>
      </c>
    </row>
    <row r="56" spans="1:6" x14ac:dyDescent="0.3">
      <c r="A56" s="9">
        <v>66</v>
      </c>
      <c r="B56" s="6">
        <v>41901</v>
      </c>
      <c r="C56" s="7">
        <v>2014</v>
      </c>
      <c r="D56" s="3" t="s">
        <v>5</v>
      </c>
      <c r="E56" s="3" t="s">
        <v>96</v>
      </c>
      <c r="F56" s="3" t="s">
        <v>12</v>
      </c>
    </row>
    <row r="57" spans="1:6" x14ac:dyDescent="0.3">
      <c r="A57" s="10">
        <v>67</v>
      </c>
      <c r="B57" s="4">
        <v>41939</v>
      </c>
      <c r="C57" s="7">
        <v>2014</v>
      </c>
      <c r="D57" s="3" t="s">
        <v>100</v>
      </c>
      <c r="E57" s="3" t="s">
        <v>101</v>
      </c>
      <c r="F57" s="3" t="s">
        <v>12</v>
      </c>
    </row>
    <row r="58" spans="1:6" x14ac:dyDescent="0.3">
      <c r="A58" s="9">
        <v>68</v>
      </c>
      <c r="B58" s="4">
        <v>41925</v>
      </c>
      <c r="C58" s="7">
        <v>2014</v>
      </c>
      <c r="D58" s="3" t="s">
        <v>97</v>
      </c>
      <c r="E58" s="3" t="s">
        <v>98</v>
      </c>
      <c r="F58" s="3" t="s">
        <v>12</v>
      </c>
    </row>
    <row r="59" spans="1:6" x14ac:dyDescent="0.3">
      <c r="A59" s="9">
        <v>69</v>
      </c>
      <c r="B59" s="4">
        <v>41928</v>
      </c>
      <c r="C59" s="7">
        <v>2014</v>
      </c>
      <c r="D59" s="3" t="s">
        <v>84</v>
      </c>
      <c r="E59" s="3" t="s">
        <v>99</v>
      </c>
      <c r="F59" s="3" t="s">
        <v>12</v>
      </c>
    </row>
    <row r="60" spans="1:6" x14ac:dyDescent="0.3">
      <c r="A60" s="9">
        <v>70</v>
      </c>
      <c r="B60" s="4">
        <v>41948</v>
      </c>
      <c r="C60" s="7">
        <v>2014</v>
      </c>
      <c r="D60" s="3" t="s">
        <v>102</v>
      </c>
      <c r="E60" s="3" t="s">
        <v>103</v>
      </c>
      <c r="F60" s="3" t="s">
        <v>12</v>
      </c>
    </row>
    <row r="61" spans="1:6" x14ac:dyDescent="0.3">
      <c r="A61" s="9">
        <v>71</v>
      </c>
      <c r="B61" s="4">
        <v>41963</v>
      </c>
      <c r="C61" s="7">
        <v>2014</v>
      </c>
      <c r="D61" s="3" t="s">
        <v>104</v>
      </c>
      <c r="E61" s="3" t="s">
        <v>105</v>
      </c>
      <c r="F61" s="3" t="s">
        <v>12</v>
      </c>
    </row>
    <row r="62" spans="1:6" x14ac:dyDescent="0.3">
      <c r="A62" s="10">
        <v>72</v>
      </c>
      <c r="B62" s="4">
        <v>41972</v>
      </c>
      <c r="C62" s="7">
        <v>2014</v>
      </c>
      <c r="D62" s="3" t="s">
        <v>106</v>
      </c>
      <c r="E62" s="3" t="s">
        <v>107</v>
      </c>
      <c r="F62" s="3" t="s">
        <v>12</v>
      </c>
    </row>
    <row r="63" spans="1:6" x14ac:dyDescent="0.3">
      <c r="A63" s="10">
        <v>73</v>
      </c>
      <c r="B63" s="4">
        <v>42060</v>
      </c>
      <c r="C63" s="7">
        <v>2015</v>
      </c>
      <c r="D63" s="3" t="s">
        <v>97</v>
      </c>
      <c r="E63" s="3" t="s">
        <v>108</v>
      </c>
      <c r="F63" s="3" t="s">
        <v>12</v>
      </c>
    </row>
    <row r="64" spans="1:6" x14ac:dyDescent="0.3">
      <c r="A64" s="10">
        <v>74</v>
      </c>
      <c r="B64" s="4">
        <v>42129</v>
      </c>
      <c r="C64" s="7">
        <v>2015</v>
      </c>
      <c r="D64" s="3" t="s">
        <v>109</v>
      </c>
      <c r="E64" s="3" t="s">
        <v>110</v>
      </c>
      <c r="F64" s="3" t="s">
        <v>92</v>
      </c>
    </row>
    <row r="65" spans="1:6" x14ac:dyDescent="0.3">
      <c r="A65" s="9">
        <v>75</v>
      </c>
      <c r="B65" s="4">
        <v>42172</v>
      </c>
      <c r="C65" s="7">
        <v>2015</v>
      </c>
      <c r="D65" s="3" t="s">
        <v>102</v>
      </c>
      <c r="E65" s="3" t="s">
        <v>111</v>
      </c>
      <c r="F65" s="3" t="s">
        <v>12</v>
      </c>
    </row>
    <row r="66" spans="1:6" x14ac:dyDescent="0.3">
      <c r="A66" s="10">
        <v>76</v>
      </c>
      <c r="B66" s="4">
        <v>42192</v>
      </c>
      <c r="C66" s="7">
        <v>2015</v>
      </c>
      <c r="D66" s="3" t="s">
        <v>112</v>
      </c>
      <c r="E66" s="3" t="s">
        <v>113</v>
      </c>
      <c r="F66" s="3" t="s">
        <v>92</v>
      </c>
    </row>
    <row r="67" spans="1:6" x14ac:dyDescent="0.3">
      <c r="A67" s="9">
        <v>77</v>
      </c>
      <c r="B67" s="4">
        <v>42256</v>
      </c>
      <c r="C67" s="7">
        <v>2015</v>
      </c>
      <c r="D67" s="3" t="s">
        <v>115</v>
      </c>
      <c r="E67" s="3" t="s">
        <v>87</v>
      </c>
      <c r="F67" s="3" t="s">
        <v>92</v>
      </c>
    </row>
    <row r="68" spans="1:6" x14ac:dyDescent="0.3">
      <c r="A68" s="9">
        <v>78</v>
      </c>
      <c r="B68" s="4">
        <v>42264</v>
      </c>
      <c r="C68" s="7">
        <v>2015</v>
      </c>
      <c r="D68" s="3" t="s">
        <v>116</v>
      </c>
      <c r="E68" s="3" t="s">
        <v>117</v>
      </c>
      <c r="F68" s="3" t="s">
        <v>92</v>
      </c>
    </row>
    <row r="69" spans="1:6" x14ac:dyDescent="0.3">
      <c r="A69" s="9">
        <v>79</v>
      </c>
      <c r="B69" s="4">
        <v>42291</v>
      </c>
      <c r="C69" s="7">
        <v>2015</v>
      </c>
      <c r="D69" s="3" t="s">
        <v>100</v>
      </c>
      <c r="E69" s="3" t="s">
        <v>118</v>
      </c>
      <c r="F69" s="3" t="s">
        <v>92</v>
      </c>
    </row>
    <row r="70" spans="1:6" x14ac:dyDescent="0.3">
      <c r="A70" s="9">
        <v>80</v>
      </c>
      <c r="B70" s="5">
        <v>42307</v>
      </c>
      <c r="C70" s="7">
        <v>2015</v>
      </c>
      <c r="D70" s="3" t="s">
        <v>119</v>
      </c>
      <c r="E70" s="3" t="s">
        <v>23</v>
      </c>
      <c r="F70" s="3" t="s">
        <v>92</v>
      </c>
    </row>
    <row r="71" spans="1:6" x14ac:dyDescent="0.3">
      <c r="A71" s="9">
        <v>81</v>
      </c>
      <c r="B71" s="5">
        <v>42310</v>
      </c>
      <c r="C71" s="7">
        <v>2015</v>
      </c>
      <c r="D71" s="3" t="s">
        <v>120</v>
      </c>
      <c r="E71" s="3" t="s">
        <v>23</v>
      </c>
      <c r="F71" s="3" t="s">
        <v>92</v>
      </c>
    </row>
    <row r="72" spans="1:6" x14ac:dyDescent="0.3">
      <c r="A72" s="10">
        <v>82</v>
      </c>
      <c r="B72" s="4">
        <v>42338</v>
      </c>
      <c r="C72" s="7">
        <v>2015</v>
      </c>
      <c r="D72" s="3" t="s">
        <v>112</v>
      </c>
      <c r="E72" s="3" t="s">
        <v>121</v>
      </c>
      <c r="F72" s="3" t="s">
        <v>92</v>
      </c>
    </row>
    <row r="73" spans="1:6" x14ac:dyDescent="0.3">
      <c r="A73" s="10">
        <v>83</v>
      </c>
      <c r="B73" s="4">
        <v>42380</v>
      </c>
      <c r="C73" s="7">
        <v>2016</v>
      </c>
      <c r="D73" s="3" t="s">
        <v>112</v>
      </c>
      <c r="E73" s="3" t="s">
        <v>122</v>
      </c>
      <c r="F73" s="3" t="s">
        <v>92</v>
      </c>
    </row>
    <row r="74" spans="1:6" x14ac:dyDescent="0.3">
      <c r="A74" s="10">
        <v>84</v>
      </c>
      <c r="B74" s="4">
        <v>42415</v>
      </c>
      <c r="C74" s="7">
        <v>2016</v>
      </c>
      <c r="D74" s="3" t="s">
        <v>123</v>
      </c>
      <c r="E74" s="3" t="s">
        <v>124</v>
      </c>
      <c r="F74" s="3" t="s">
        <v>92</v>
      </c>
    </row>
    <row r="75" spans="1:6" x14ac:dyDescent="0.3">
      <c r="A75" s="10">
        <v>85</v>
      </c>
      <c r="B75" s="4">
        <v>42443</v>
      </c>
      <c r="C75" s="7">
        <v>2016</v>
      </c>
      <c r="D75" s="3" t="s">
        <v>125</v>
      </c>
      <c r="E75" s="3" t="s">
        <v>126</v>
      </c>
      <c r="F75" s="3" t="s">
        <v>7</v>
      </c>
    </row>
    <row r="76" spans="1:6" x14ac:dyDescent="0.3">
      <c r="A76" s="10">
        <v>86</v>
      </c>
      <c r="B76" s="4">
        <v>42492</v>
      </c>
      <c r="C76" s="7">
        <v>2016</v>
      </c>
      <c r="D76" s="3" t="s">
        <v>112</v>
      </c>
      <c r="E76" s="3" t="s">
        <v>122</v>
      </c>
      <c r="F76" s="3" t="s">
        <v>92</v>
      </c>
    </row>
    <row r="77" spans="1:6" x14ac:dyDescent="0.3">
      <c r="A77" s="10" t="s">
        <v>127</v>
      </c>
      <c r="C77" s="7"/>
    </row>
    <row r="78" spans="1:6" x14ac:dyDescent="0.3">
      <c r="A78" s="9">
        <v>87</v>
      </c>
      <c r="B78" s="4">
        <v>42501</v>
      </c>
      <c r="C78" s="7">
        <v>2016</v>
      </c>
      <c r="D78" s="3" t="s">
        <v>106</v>
      </c>
      <c r="E78" s="3" t="s">
        <v>128</v>
      </c>
      <c r="F78" s="3" t="s">
        <v>7</v>
      </c>
    </row>
    <row r="79" spans="1:6" x14ac:dyDescent="0.3">
      <c r="A79" s="9">
        <v>88</v>
      </c>
      <c r="B79" s="4">
        <v>42513</v>
      </c>
      <c r="C79" s="7">
        <v>2016</v>
      </c>
      <c r="D79" s="3" t="s">
        <v>129</v>
      </c>
      <c r="E79" s="3" t="s">
        <v>130</v>
      </c>
      <c r="F79" s="3" t="s">
        <v>132</v>
      </c>
    </row>
    <row r="80" spans="1:6" x14ac:dyDescent="0.3">
      <c r="A80" s="10">
        <v>89</v>
      </c>
      <c r="B80" s="5">
        <v>42517</v>
      </c>
      <c r="C80" s="7"/>
      <c r="D80" s="3" t="s">
        <v>88</v>
      </c>
      <c r="E80" s="3" t="s">
        <v>111</v>
      </c>
      <c r="F80" s="3" t="s">
        <v>92</v>
      </c>
    </row>
    <row r="81" spans="1:6" x14ac:dyDescent="0.3">
      <c r="A81" s="10">
        <v>90</v>
      </c>
      <c r="B81" s="4">
        <v>42543</v>
      </c>
      <c r="C81" s="7">
        <v>2016</v>
      </c>
      <c r="D81" s="3" t="s">
        <v>112</v>
      </c>
      <c r="E81" s="3" t="s">
        <v>131</v>
      </c>
      <c r="F81" s="3" t="s">
        <v>92</v>
      </c>
    </row>
    <row r="82" spans="1:6" x14ac:dyDescent="0.3">
      <c r="A82" s="10">
        <v>91</v>
      </c>
      <c r="B82" s="4">
        <v>42583</v>
      </c>
      <c r="C82" s="7">
        <v>2016</v>
      </c>
      <c r="D82" s="3" t="s">
        <v>133</v>
      </c>
      <c r="E82" s="3" t="s">
        <v>23</v>
      </c>
      <c r="F82" s="3" t="s">
        <v>92</v>
      </c>
    </row>
    <row r="83" spans="1:6" x14ac:dyDescent="0.3">
      <c r="A83" s="10">
        <v>92</v>
      </c>
      <c r="B83" s="4">
        <v>42606</v>
      </c>
      <c r="C83" s="7">
        <v>2016</v>
      </c>
      <c r="D83" s="3" t="s">
        <v>112</v>
      </c>
      <c r="E83" s="3" t="s">
        <v>134</v>
      </c>
      <c r="F83" s="3" t="s">
        <v>92</v>
      </c>
    </row>
    <row r="84" spans="1:6" x14ac:dyDescent="0.3">
      <c r="A84" s="10">
        <v>93</v>
      </c>
      <c r="B84" s="5">
        <v>42653</v>
      </c>
      <c r="C84" s="7">
        <v>2016</v>
      </c>
      <c r="D84" s="3" t="s">
        <v>135</v>
      </c>
      <c r="E84" s="3" t="s">
        <v>136</v>
      </c>
      <c r="F84" s="3" t="s">
        <v>92</v>
      </c>
    </row>
    <row r="85" spans="1:6" x14ac:dyDescent="0.3">
      <c r="A85" s="10">
        <v>94</v>
      </c>
      <c r="B85" s="5">
        <v>42663</v>
      </c>
      <c r="C85" s="7">
        <v>2016</v>
      </c>
      <c r="D85" s="3" t="s">
        <v>112</v>
      </c>
      <c r="E85" s="3" t="s">
        <v>137</v>
      </c>
      <c r="F85" s="3" t="s">
        <v>12</v>
      </c>
    </row>
    <row r="86" spans="1:6" x14ac:dyDescent="0.3">
      <c r="A86" s="9">
        <v>95</v>
      </c>
      <c r="B86" s="5">
        <v>42674</v>
      </c>
      <c r="C86" s="7">
        <v>2016</v>
      </c>
      <c r="D86" s="3" t="s">
        <v>139</v>
      </c>
      <c r="E86" s="3" t="s">
        <v>140</v>
      </c>
      <c r="F86" s="3" t="s">
        <v>92</v>
      </c>
    </row>
    <row r="87" spans="1:6" x14ac:dyDescent="0.3">
      <c r="A87" s="9">
        <v>96</v>
      </c>
      <c r="B87" s="5">
        <v>42664</v>
      </c>
      <c r="C87" s="7">
        <v>2016</v>
      </c>
      <c r="D87" s="3" t="s">
        <v>141</v>
      </c>
      <c r="E87" s="3" t="s">
        <v>111</v>
      </c>
      <c r="F87" s="3" t="s">
        <v>92</v>
      </c>
    </row>
    <row r="88" spans="1:6" x14ac:dyDescent="0.3">
      <c r="A88" s="9">
        <v>97</v>
      </c>
      <c r="B88" s="12">
        <v>42795</v>
      </c>
      <c r="C88" s="7">
        <v>2017</v>
      </c>
      <c r="D88" s="3" t="s">
        <v>143</v>
      </c>
      <c r="E88" s="3" t="s">
        <v>144</v>
      </c>
      <c r="F88" s="3" t="s">
        <v>92</v>
      </c>
    </row>
    <row r="89" spans="1:6" x14ac:dyDescent="0.3">
      <c r="A89" s="9">
        <v>98</v>
      </c>
      <c r="B89" s="5">
        <v>42814</v>
      </c>
      <c r="C89" s="7">
        <v>2017</v>
      </c>
      <c r="D89" s="3" t="s">
        <v>142</v>
      </c>
      <c r="E89" s="3" t="s">
        <v>144</v>
      </c>
      <c r="F89" s="3" t="s">
        <v>163</v>
      </c>
    </row>
    <row r="90" spans="1:6" x14ac:dyDescent="0.3">
      <c r="A90" s="9">
        <v>99</v>
      </c>
      <c r="B90" s="5">
        <v>42828</v>
      </c>
      <c r="C90" s="7"/>
      <c r="D90" s="3" t="s">
        <v>153</v>
      </c>
      <c r="E90" s="3" t="s">
        <v>144</v>
      </c>
    </row>
    <row r="91" spans="1:6" x14ac:dyDescent="0.3">
      <c r="A91" s="9">
        <v>100</v>
      </c>
      <c r="B91" s="5">
        <v>42841</v>
      </c>
      <c r="C91" s="7"/>
      <c r="D91" s="3" t="s">
        <v>149</v>
      </c>
      <c r="E91" s="3" t="s">
        <v>144</v>
      </c>
      <c r="F91" s="3" t="s">
        <v>92</v>
      </c>
    </row>
    <row r="92" spans="1:6" x14ac:dyDescent="0.3">
      <c r="A92" s="9">
        <v>101</v>
      </c>
      <c r="B92" s="5">
        <v>42866</v>
      </c>
      <c r="C92" s="7"/>
      <c r="D92" s="3" t="s">
        <v>152</v>
      </c>
      <c r="E92" s="3" t="s">
        <v>144</v>
      </c>
      <c r="F92" s="3" t="s">
        <v>92</v>
      </c>
    </row>
    <row r="93" spans="1:6" x14ac:dyDescent="0.3">
      <c r="A93" s="9">
        <v>102</v>
      </c>
      <c r="C93" s="7"/>
    </row>
    <row r="94" spans="1:6" x14ac:dyDescent="0.3">
      <c r="A94" s="9">
        <v>103</v>
      </c>
      <c r="B94" s="5">
        <v>42874</v>
      </c>
      <c r="C94" s="7"/>
      <c r="D94" s="3" t="s">
        <v>149</v>
      </c>
      <c r="E94" s="3" t="s">
        <v>148</v>
      </c>
      <c r="F94" s="3" t="s">
        <v>92</v>
      </c>
    </row>
    <row r="95" spans="1:6" x14ac:dyDescent="0.3">
      <c r="A95" s="9">
        <v>104</v>
      </c>
      <c r="C95" s="7"/>
    </row>
    <row r="96" spans="1:6" x14ac:dyDescent="0.3">
      <c r="A96" s="9">
        <v>105</v>
      </c>
      <c r="B96" s="5">
        <v>42891</v>
      </c>
      <c r="C96" s="7"/>
      <c r="D96" s="3" t="s">
        <v>150</v>
      </c>
      <c r="E96" s="3" t="s">
        <v>151</v>
      </c>
      <c r="F96" s="3" t="s">
        <v>92</v>
      </c>
    </row>
    <row r="97" spans="1:6" x14ac:dyDescent="0.3">
      <c r="A97" s="9">
        <v>106</v>
      </c>
      <c r="C97" s="7"/>
    </row>
    <row r="98" spans="1:6" x14ac:dyDescent="0.3">
      <c r="A98" s="9">
        <v>107</v>
      </c>
      <c r="B98" s="5">
        <v>42942</v>
      </c>
      <c r="C98" s="7"/>
      <c r="D98" s="3" t="s">
        <v>141</v>
      </c>
      <c r="E98" s="3" t="s">
        <v>140</v>
      </c>
      <c r="F98" s="3" t="s">
        <v>92</v>
      </c>
    </row>
    <row r="99" spans="1:6" x14ac:dyDescent="0.3">
      <c r="A99" s="9">
        <v>108</v>
      </c>
      <c r="C99" s="7"/>
    </row>
    <row r="100" spans="1:6" x14ac:dyDescent="0.3">
      <c r="A100" s="9">
        <v>109</v>
      </c>
      <c r="B100" s="5">
        <v>43064</v>
      </c>
      <c r="C100" s="7"/>
      <c r="D100" s="3" t="s">
        <v>145</v>
      </c>
      <c r="E100" s="3" t="s">
        <v>146</v>
      </c>
      <c r="F100" s="3" t="s">
        <v>92</v>
      </c>
    </row>
    <row r="101" spans="1:6" x14ac:dyDescent="0.3">
      <c r="A101" s="9">
        <v>110</v>
      </c>
      <c r="B101" s="5">
        <v>43073</v>
      </c>
      <c r="C101" s="7"/>
      <c r="D101" s="3" t="s">
        <v>115</v>
      </c>
      <c r="E101" s="3" t="s">
        <v>147</v>
      </c>
      <c r="F101" s="3" t="s">
        <v>92</v>
      </c>
    </row>
    <row r="102" spans="1:6" x14ac:dyDescent="0.3">
      <c r="A102" s="9">
        <v>111</v>
      </c>
      <c r="B102" s="5">
        <v>43136</v>
      </c>
      <c r="C102" s="7"/>
      <c r="D102" s="3" t="s">
        <v>145</v>
      </c>
      <c r="E102" s="3" t="s">
        <v>144</v>
      </c>
      <c r="F102" s="3" t="s">
        <v>138</v>
      </c>
    </row>
    <row r="103" spans="1:6" x14ac:dyDescent="0.3">
      <c r="A103" s="9">
        <v>112</v>
      </c>
      <c r="B103" s="5">
        <v>43136</v>
      </c>
      <c r="C103" s="7"/>
      <c r="D103" s="3" t="s">
        <v>145</v>
      </c>
      <c r="E103" s="3" t="s">
        <v>164</v>
      </c>
      <c r="F103" s="3" t="s">
        <v>138</v>
      </c>
    </row>
    <row r="104" spans="1:6" x14ac:dyDescent="0.3">
      <c r="A104" s="9">
        <v>113</v>
      </c>
      <c r="B104" s="5">
        <v>43137</v>
      </c>
      <c r="C104" s="7"/>
      <c r="D104" s="3" t="s">
        <v>150</v>
      </c>
      <c r="E104" s="3" t="s">
        <v>156</v>
      </c>
      <c r="F104" s="3" t="s">
        <v>92</v>
      </c>
    </row>
    <row r="105" spans="1:6" x14ac:dyDescent="0.3">
      <c r="A105" s="9">
        <v>114</v>
      </c>
      <c r="B105" s="5">
        <v>43145</v>
      </c>
      <c r="C105" s="7"/>
      <c r="D105" s="3" t="s">
        <v>154</v>
      </c>
      <c r="E105" s="3" t="s">
        <v>155</v>
      </c>
      <c r="F105" s="3" t="s">
        <v>92</v>
      </c>
    </row>
    <row r="106" spans="1:6" x14ac:dyDescent="0.3">
      <c r="A106" s="9">
        <v>115</v>
      </c>
      <c r="B106" s="5">
        <v>43157</v>
      </c>
      <c r="C106" s="7"/>
      <c r="D106" s="3" t="s">
        <v>157</v>
      </c>
      <c r="E106" s="3" t="s">
        <v>158</v>
      </c>
      <c r="F106" s="3" t="s">
        <v>92</v>
      </c>
    </row>
    <row r="107" spans="1:6" x14ac:dyDescent="0.3">
      <c r="A107" s="9">
        <v>116</v>
      </c>
      <c r="B107" s="5">
        <v>43159</v>
      </c>
      <c r="C107" s="7"/>
      <c r="D107" s="3" t="s">
        <v>159</v>
      </c>
      <c r="E107" s="3" t="s">
        <v>160</v>
      </c>
      <c r="F107" s="3" t="s">
        <v>92</v>
      </c>
    </row>
    <row r="108" spans="1:6" x14ac:dyDescent="0.3">
      <c r="A108" s="9">
        <v>117</v>
      </c>
      <c r="B108" s="5">
        <v>43229</v>
      </c>
      <c r="C108" s="7"/>
      <c r="D108" s="3" t="s">
        <v>161</v>
      </c>
      <c r="E108" s="3" t="s">
        <v>162</v>
      </c>
      <c r="F108" s="3" t="s">
        <v>138</v>
      </c>
    </row>
    <row r="109" spans="1:6" x14ac:dyDescent="0.3">
      <c r="A109" s="9">
        <v>118</v>
      </c>
      <c r="B109" s="5">
        <v>43245</v>
      </c>
      <c r="C109" s="7"/>
      <c r="E109" s="3" t="s">
        <v>172</v>
      </c>
      <c r="F109" s="3" t="s">
        <v>92</v>
      </c>
    </row>
    <row r="110" spans="1:6" x14ac:dyDescent="0.3">
      <c r="A110" s="9">
        <v>119</v>
      </c>
      <c r="B110" s="3" t="s">
        <v>165</v>
      </c>
      <c r="C110" s="7"/>
      <c r="D110" s="3" t="s">
        <v>150</v>
      </c>
      <c r="E110" s="3" t="s">
        <v>166</v>
      </c>
      <c r="F110" s="3" t="s">
        <v>92</v>
      </c>
    </row>
    <row r="111" spans="1:6" x14ac:dyDescent="0.3">
      <c r="A111" s="9">
        <v>120</v>
      </c>
      <c r="B111" s="5">
        <v>43214</v>
      </c>
      <c r="C111" s="7"/>
      <c r="D111" s="3" t="s">
        <v>170</v>
      </c>
      <c r="E111" s="3" t="s">
        <v>171</v>
      </c>
      <c r="F111" s="3" t="s">
        <v>92</v>
      </c>
    </row>
    <row r="112" spans="1:6" x14ac:dyDescent="0.3">
      <c r="A112" s="9">
        <v>121</v>
      </c>
      <c r="B112" s="5">
        <v>43286</v>
      </c>
      <c r="C112" s="7"/>
      <c r="D112" s="3" t="s">
        <v>154</v>
      </c>
      <c r="E112" s="3" t="s">
        <v>167</v>
      </c>
      <c r="F112" s="3" t="s">
        <v>92</v>
      </c>
    </row>
    <row r="113" spans="1:6" x14ac:dyDescent="0.3">
      <c r="A113" s="9">
        <v>122</v>
      </c>
      <c r="B113" s="5">
        <v>43446</v>
      </c>
      <c r="C113" s="7"/>
      <c r="D113" s="3" t="s">
        <v>169</v>
      </c>
      <c r="E113" s="3" t="s">
        <v>168</v>
      </c>
      <c r="F113" s="3" t="s">
        <v>12</v>
      </c>
    </row>
    <row r="114" spans="1:6" x14ac:dyDescent="0.3">
      <c r="A114" s="9">
        <v>123</v>
      </c>
      <c r="B114" s="5">
        <v>43160</v>
      </c>
      <c r="C114" s="7"/>
      <c r="D114" s="3" t="s">
        <v>154</v>
      </c>
      <c r="E114" s="3" t="s">
        <v>175</v>
      </c>
      <c r="F114" s="3" t="s">
        <v>92</v>
      </c>
    </row>
    <row r="115" spans="1:6" x14ac:dyDescent="0.3">
      <c r="A115" s="9">
        <v>124</v>
      </c>
      <c r="B115" s="5">
        <v>43551</v>
      </c>
      <c r="C115" s="7"/>
      <c r="D115" s="3" t="s">
        <v>150</v>
      </c>
      <c r="E115" s="3" t="s">
        <v>174</v>
      </c>
      <c r="F115" s="3" t="s">
        <v>7</v>
      </c>
    </row>
    <row r="116" spans="1:6" x14ac:dyDescent="0.3">
      <c r="A116" s="9">
        <v>125</v>
      </c>
      <c r="C116" s="7"/>
      <c r="E116" s="3" t="s">
        <v>176</v>
      </c>
      <c r="F116" s="3" t="s">
        <v>138</v>
      </c>
    </row>
    <row r="117" spans="1:6" x14ac:dyDescent="0.3">
      <c r="A117" s="9">
        <v>126</v>
      </c>
      <c r="B117" s="5">
        <v>43636</v>
      </c>
      <c r="C117" s="7"/>
      <c r="D117" s="3" t="s">
        <v>154</v>
      </c>
      <c r="E117" s="3" t="s">
        <v>173</v>
      </c>
      <c r="F117" s="3" t="s">
        <v>7</v>
      </c>
    </row>
    <row r="118" spans="1:6" x14ac:dyDescent="0.3">
      <c r="A118" s="9">
        <v>127</v>
      </c>
      <c r="B118" s="5">
        <v>43972</v>
      </c>
      <c r="C118" s="7">
        <v>2020</v>
      </c>
      <c r="D118" s="3" t="s">
        <v>154</v>
      </c>
      <c r="E118" s="3" t="s">
        <v>177</v>
      </c>
      <c r="F118" s="3" t="s">
        <v>138</v>
      </c>
    </row>
    <row r="119" spans="1:6" x14ac:dyDescent="0.3">
      <c r="C119" s="7"/>
    </row>
    <row r="120" spans="1:6" x14ac:dyDescent="0.3">
      <c r="C120" s="7"/>
    </row>
    <row r="121" spans="1:6" x14ac:dyDescent="0.3">
      <c r="C121" s="7"/>
    </row>
    <row r="122" spans="1:6" x14ac:dyDescent="0.3">
      <c r="C122" s="7"/>
    </row>
    <row r="123" spans="1:6" x14ac:dyDescent="0.3">
      <c r="C123" s="7"/>
    </row>
    <row r="124" spans="1:6" x14ac:dyDescent="0.3">
      <c r="C124" s="7"/>
    </row>
    <row r="125" spans="1:6" x14ac:dyDescent="0.3">
      <c r="C125" s="7"/>
    </row>
    <row r="126" spans="1:6" x14ac:dyDescent="0.3">
      <c r="C126" s="7"/>
    </row>
    <row r="127" spans="1:6" x14ac:dyDescent="0.3">
      <c r="C127" s="7"/>
    </row>
    <row r="128" spans="1:6" x14ac:dyDescent="0.3">
      <c r="C128" s="7"/>
    </row>
    <row r="129" spans="3:3" x14ac:dyDescent="0.3">
      <c r="C129" s="7"/>
    </row>
    <row r="130" spans="3:3" x14ac:dyDescent="0.3">
      <c r="C130" s="7"/>
    </row>
    <row r="131" spans="3:3" x14ac:dyDescent="0.3">
      <c r="C131" s="7"/>
    </row>
    <row r="132" spans="3:3" x14ac:dyDescent="0.3">
      <c r="C132" s="7"/>
    </row>
    <row r="133" spans="3:3" x14ac:dyDescent="0.3">
      <c r="C133" s="7"/>
    </row>
    <row r="134" spans="3:3" x14ac:dyDescent="0.3">
      <c r="C134" s="7"/>
    </row>
    <row r="135" spans="3:3" x14ac:dyDescent="0.3">
      <c r="C135" s="7"/>
    </row>
    <row r="136" spans="3:3" x14ac:dyDescent="0.3">
      <c r="C136" s="7"/>
    </row>
    <row r="137" spans="3:3" x14ac:dyDescent="0.3">
      <c r="C137" s="7"/>
    </row>
    <row r="138" spans="3:3" x14ac:dyDescent="0.3">
      <c r="C138" s="7"/>
    </row>
    <row r="139" spans="3:3" x14ac:dyDescent="0.3">
      <c r="C139" s="7"/>
    </row>
    <row r="140" spans="3:3" x14ac:dyDescent="0.3">
      <c r="C140" s="7"/>
    </row>
    <row r="141" spans="3:3" x14ac:dyDescent="0.3">
      <c r="C141" s="7"/>
    </row>
    <row r="142" spans="3:3" x14ac:dyDescent="0.3">
      <c r="C142" s="7"/>
    </row>
    <row r="143" spans="3:3" x14ac:dyDescent="0.3">
      <c r="C143" s="7"/>
    </row>
    <row r="144" spans="3:3" x14ac:dyDescent="0.3">
      <c r="C144" s="7"/>
    </row>
    <row r="145" spans="3:3" x14ac:dyDescent="0.3">
      <c r="C145" s="7"/>
    </row>
    <row r="146" spans="3:3" x14ac:dyDescent="0.3">
      <c r="C146" s="7"/>
    </row>
    <row r="147" spans="3:3" x14ac:dyDescent="0.3">
      <c r="C147" s="7"/>
    </row>
    <row r="148" spans="3:3" x14ac:dyDescent="0.3">
      <c r="C148" s="7"/>
    </row>
    <row r="149" spans="3:3" x14ac:dyDescent="0.3">
      <c r="C149" s="7"/>
    </row>
    <row r="150" spans="3:3" x14ac:dyDescent="0.3">
      <c r="C150" s="7"/>
    </row>
    <row r="151" spans="3:3" x14ac:dyDescent="0.3">
      <c r="C151" s="7"/>
    </row>
    <row r="152" spans="3:3" x14ac:dyDescent="0.3">
      <c r="C152" s="7"/>
    </row>
    <row r="153" spans="3:3" x14ac:dyDescent="0.3">
      <c r="C153" s="7"/>
    </row>
    <row r="154" spans="3:3" x14ac:dyDescent="0.3">
      <c r="C154" s="7"/>
    </row>
    <row r="155" spans="3:3" x14ac:dyDescent="0.3">
      <c r="C155" s="7"/>
    </row>
    <row r="156" spans="3:3" x14ac:dyDescent="0.3">
      <c r="C156" s="7"/>
    </row>
    <row r="157" spans="3:3" x14ac:dyDescent="0.3">
      <c r="C157" s="7"/>
    </row>
    <row r="158" spans="3:3" x14ac:dyDescent="0.3">
      <c r="C158" s="7"/>
    </row>
    <row r="159" spans="3:3" x14ac:dyDescent="0.3">
      <c r="C159" s="7"/>
    </row>
    <row r="160" spans="3:3" x14ac:dyDescent="0.3">
      <c r="C160" s="7"/>
    </row>
    <row r="161" spans="3:3" x14ac:dyDescent="0.3">
      <c r="C161" s="7"/>
    </row>
    <row r="162" spans="3:3" x14ac:dyDescent="0.3">
      <c r="C162" s="7"/>
    </row>
    <row r="163" spans="3:3" x14ac:dyDescent="0.3">
      <c r="C163" s="7"/>
    </row>
    <row r="164" spans="3:3" x14ac:dyDescent="0.3">
      <c r="C164" s="7"/>
    </row>
    <row r="165" spans="3:3" x14ac:dyDescent="0.3">
      <c r="C165" s="7"/>
    </row>
    <row r="166" spans="3:3" x14ac:dyDescent="0.3">
      <c r="C166" s="7"/>
    </row>
    <row r="167" spans="3:3" x14ac:dyDescent="0.3">
      <c r="C167" s="7"/>
    </row>
    <row r="168" spans="3:3" x14ac:dyDescent="0.3">
      <c r="C168" s="7"/>
    </row>
    <row r="169" spans="3:3" x14ac:dyDescent="0.3">
      <c r="C169" s="7"/>
    </row>
    <row r="170" spans="3:3" x14ac:dyDescent="0.3">
      <c r="C170" s="7"/>
    </row>
    <row r="171" spans="3:3" x14ac:dyDescent="0.3">
      <c r="C171" s="7"/>
    </row>
    <row r="172" spans="3:3" x14ac:dyDescent="0.3">
      <c r="C172" s="7"/>
    </row>
    <row r="173" spans="3:3" x14ac:dyDescent="0.3">
      <c r="C173" s="7"/>
    </row>
    <row r="174" spans="3:3" x14ac:dyDescent="0.3">
      <c r="C174" s="7"/>
    </row>
    <row r="175" spans="3:3" x14ac:dyDescent="0.3">
      <c r="C175" s="7"/>
    </row>
    <row r="176" spans="3:3" x14ac:dyDescent="0.3">
      <c r="C176" s="7"/>
    </row>
    <row r="177" spans="3:3" x14ac:dyDescent="0.3">
      <c r="C177" s="7"/>
    </row>
    <row r="178" spans="3:3" x14ac:dyDescent="0.3">
      <c r="C178" s="7"/>
    </row>
    <row r="179" spans="3:3" x14ac:dyDescent="0.3">
      <c r="C179" s="7"/>
    </row>
    <row r="180" spans="3:3" x14ac:dyDescent="0.3">
      <c r="C180" s="7"/>
    </row>
    <row r="181" spans="3:3" x14ac:dyDescent="0.3">
      <c r="C181" s="7"/>
    </row>
    <row r="182" spans="3:3" x14ac:dyDescent="0.3">
      <c r="C182" s="7"/>
    </row>
    <row r="183" spans="3:3" x14ac:dyDescent="0.3">
      <c r="C183" s="7"/>
    </row>
    <row r="184" spans="3:3" x14ac:dyDescent="0.3">
      <c r="C184" s="7"/>
    </row>
    <row r="185" spans="3:3" x14ac:dyDescent="0.3">
      <c r="C185" s="7"/>
    </row>
    <row r="186" spans="3:3" x14ac:dyDescent="0.3">
      <c r="C186" s="7"/>
    </row>
    <row r="187" spans="3:3" x14ac:dyDescent="0.3">
      <c r="C187" s="7"/>
    </row>
    <row r="188" spans="3:3" x14ac:dyDescent="0.3">
      <c r="C188" s="7"/>
    </row>
    <row r="189" spans="3:3" x14ac:dyDescent="0.3">
      <c r="C189" s="7"/>
    </row>
    <row r="190" spans="3:3" x14ac:dyDescent="0.3">
      <c r="C190" s="7"/>
    </row>
    <row r="191" spans="3:3" x14ac:dyDescent="0.3">
      <c r="C191" s="7"/>
    </row>
    <row r="192" spans="3:3" x14ac:dyDescent="0.3">
      <c r="C192" s="7"/>
    </row>
    <row r="193" spans="3:3" x14ac:dyDescent="0.3">
      <c r="C193" s="7"/>
    </row>
    <row r="194" spans="3:3" x14ac:dyDescent="0.3">
      <c r="C194" s="7"/>
    </row>
    <row r="195" spans="3:3" x14ac:dyDescent="0.3">
      <c r="C195" s="7"/>
    </row>
    <row r="196" spans="3:3" x14ac:dyDescent="0.3">
      <c r="C196" s="7"/>
    </row>
    <row r="197" spans="3:3" x14ac:dyDescent="0.3">
      <c r="C197" s="7"/>
    </row>
    <row r="198" spans="3:3" x14ac:dyDescent="0.3">
      <c r="C198" s="7"/>
    </row>
    <row r="199" spans="3:3" x14ac:dyDescent="0.3">
      <c r="C199" s="7"/>
    </row>
    <row r="200" spans="3:3" x14ac:dyDescent="0.3">
      <c r="C200" s="7"/>
    </row>
    <row r="201" spans="3:3" x14ac:dyDescent="0.3">
      <c r="C201" s="7"/>
    </row>
    <row r="202" spans="3:3" x14ac:dyDescent="0.3">
      <c r="C202" s="7"/>
    </row>
    <row r="203" spans="3:3" x14ac:dyDescent="0.3">
      <c r="C203" s="7"/>
    </row>
    <row r="204" spans="3:3" x14ac:dyDescent="0.3">
      <c r="C204" s="7"/>
    </row>
    <row r="205" spans="3:3" x14ac:dyDescent="0.3">
      <c r="C205" s="7"/>
    </row>
    <row r="206" spans="3:3" x14ac:dyDescent="0.3">
      <c r="C206" s="7"/>
    </row>
    <row r="207" spans="3:3" x14ac:dyDescent="0.3">
      <c r="C207" s="7"/>
    </row>
    <row r="208" spans="3:3" x14ac:dyDescent="0.3">
      <c r="C208" s="7"/>
    </row>
    <row r="209" spans="3:3" x14ac:dyDescent="0.3">
      <c r="C209" s="7"/>
    </row>
    <row r="210" spans="3:3" x14ac:dyDescent="0.3">
      <c r="C210" s="7"/>
    </row>
    <row r="211" spans="3:3" x14ac:dyDescent="0.3">
      <c r="C211" s="7"/>
    </row>
    <row r="212" spans="3:3" x14ac:dyDescent="0.3">
      <c r="C212" s="7"/>
    </row>
    <row r="213" spans="3:3" x14ac:dyDescent="0.3">
      <c r="C213" s="7"/>
    </row>
    <row r="214" spans="3:3" x14ac:dyDescent="0.3">
      <c r="C214" s="7"/>
    </row>
    <row r="215" spans="3:3" x14ac:dyDescent="0.3">
      <c r="C215" s="7"/>
    </row>
    <row r="216" spans="3:3" x14ac:dyDescent="0.3">
      <c r="C216" s="7"/>
    </row>
    <row r="217" spans="3:3" x14ac:dyDescent="0.3">
      <c r="C217" s="7"/>
    </row>
    <row r="218" spans="3:3" x14ac:dyDescent="0.3">
      <c r="C218" s="7"/>
    </row>
    <row r="219" spans="3:3" x14ac:dyDescent="0.3">
      <c r="C219" s="7"/>
    </row>
    <row r="220" spans="3:3" x14ac:dyDescent="0.3">
      <c r="C220" s="7"/>
    </row>
    <row r="221" spans="3:3" x14ac:dyDescent="0.3">
      <c r="C221" s="7"/>
    </row>
    <row r="222" spans="3:3" x14ac:dyDescent="0.3">
      <c r="C222" s="7"/>
    </row>
    <row r="223" spans="3:3" x14ac:dyDescent="0.3">
      <c r="C223" s="7"/>
    </row>
    <row r="224" spans="3:3" x14ac:dyDescent="0.3">
      <c r="C224" s="7"/>
    </row>
    <row r="225" spans="3:3" x14ac:dyDescent="0.3">
      <c r="C225" s="7"/>
    </row>
    <row r="226" spans="3:3" x14ac:dyDescent="0.3">
      <c r="C226" s="7"/>
    </row>
    <row r="227" spans="3:3" x14ac:dyDescent="0.3">
      <c r="C227" s="7"/>
    </row>
    <row r="228" spans="3:3" x14ac:dyDescent="0.3">
      <c r="C228" s="7"/>
    </row>
    <row r="229" spans="3:3" x14ac:dyDescent="0.3">
      <c r="C229" s="7"/>
    </row>
    <row r="230" spans="3:3" x14ac:dyDescent="0.3">
      <c r="C230" s="7"/>
    </row>
    <row r="231" spans="3:3" x14ac:dyDescent="0.3">
      <c r="C231" s="7"/>
    </row>
    <row r="232" spans="3:3" x14ac:dyDescent="0.3">
      <c r="C232" s="7"/>
    </row>
    <row r="233" spans="3:3" x14ac:dyDescent="0.3">
      <c r="C233" s="7"/>
    </row>
    <row r="234" spans="3:3" x14ac:dyDescent="0.3">
      <c r="C234" s="7"/>
    </row>
    <row r="235" spans="3:3" x14ac:dyDescent="0.3">
      <c r="C235" s="7"/>
    </row>
    <row r="236" spans="3:3" x14ac:dyDescent="0.3">
      <c r="C236" s="7"/>
    </row>
    <row r="237" spans="3:3" x14ac:dyDescent="0.3">
      <c r="C237" s="7"/>
    </row>
    <row r="238" spans="3:3" x14ac:dyDescent="0.3">
      <c r="C238" s="7"/>
    </row>
    <row r="239" spans="3:3" x14ac:dyDescent="0.3">
      <c r="C239" s="7"/>
    </row>
    <row r="240" spans="3:3" x14ac:dyDescent="0.3">
      <c r="C240" s="7"/>
    </row>
    <row r="241" spans="3:3" x14ac:dyDescent="0.3">
      <c r="C241" s="7"/>
    </row>
    <row r="242" spans="3:3" x14ac:dyDescent="0.3">
      <c r="C242" s="7"/>
    </row>
    <row r="243" spans="3:3" x14ac:dyDescent="0.3">
      <c r="C243" s="7"/>
    </row>
    <row r="244" spans="3:3" x14ac:dyDescent="0.3">
      <c r="C244" s="7"/>
    </row>
    <row r="245" spans="3:3" x14ac:dyDescent="0.3">
      <c r="C245" s="7"/>
    </row>
    <row r="246" spans="3:3" x14ac:dyDescent="0.3">
      <c r="C246" s="7"/>
    </row>
    <row r="247" spans="3:3" x14ac:dyDescent="0.3">
      <c r="C247" s="7"/>
    </row>
    <row r="248" spans="3:3" x14ac:dyDescent="0.3">
      <c r="C248" s="7"/>
    </row>
    <row r="249" spans="3:3" x14ac:dyDescent="0.3">
      <c r="C249" s="7"/>
    </row>
    <row r="250" spans="3:3" x14ac:dyDescent="0.3">
      <c r="C250" s="7"/>
    </row>
    <row r="251" spans="3:3" x14ac:dyDescent="0.3">
      <c r="C251" s="7"/>
    </row>
    <row r="252" spans="3:3" x14ac:dyDescent="0.3">
      <c r="C252" s="7"/>
    </row>
    <row r="253" spans="3:3" x14ac:dyDescent="0.3">
      <c r="C253" s="7"/>
    </row>
    <row r="254" spans="3:3" x14ac:dyDescent="0.3">
      <c r="C254" s="7"/>
    </row>
    <row r="255" spans="3:3" x14ac:dyDescent="0.3">
      <c r="C255" s="7"/>
    </row>
    <row r="256" spans="3:3" x14ac:dyDescent="0.3">
      <c r="C256" s="7"/>
    </row>
    <row r="257" spans="3:3" x14ac:dyDescent="0.3">
      <c r="C257" s="7"/>
    </row>
    <row r="258" spans="3:3" x14ac:dyDescent="0.3">
      <c r="C258" s="7"/>
    </row>
    <row r="259" spans="3:3" x14ac:dyDescent="0.3">
      <c r="C259" s="7"/>
    </row>
    <row r="260" spans="3:3" x14ac:dyDescent="0.3">
      <c r="C260" s="7"/>
    </row>
    <row r="261" spans="3:3" x14ac:dyDescent="0.3">
      <c r="C261" s="7"/>
    </row>
    <row r="262" spans="3:3" x14ac:dyDescent="0.3">
      <c r="C262" s="7"/>
    </row>
    <row r="263" spans="3:3" x14ac:dyDescent="0.3">
      <c r="C263" s="7"/>
    </row>
    <row r="264" spans="3:3" x14ac:dyDescent="0.3">
      <c r="C264" s="7"/>
    </row>
    <row r="265" spans="3:3" x14ac:dyDescent="0.3">
      <c r="C265" s="7"/>
    </row>
    <row r="266" spans="3:3" x14ac:dyDescent="0.3">
      <c r="C266" s="7"/>
    </row>
    <row r="267" spans="3:3" x14ac:dyDescent="0.3">
      <c r="C267" s="7"/>
    </row>
    <row r="268" spans="3:3" x14ac:dyDescent="0.3">
      <c r="C268" s="7"/>
    </row>
    <row r="269" spans="3:3" x14ac:dyDescent="0.3">
      <c r="C269" s="7"/>
    </row>
    <row r="270" spans="3:3" x14ac:dyDescent="0.3">
      <c r="C270" s="7"/>
    </row>
    <row r="271" spans="3:3" x14ac:dyDescent="0.3">
      <c r="C271" s="7"/>
    </row>
    <row r="272" spans="3:3" x14ac:dyDescent="0.3">
      <c r="C272" s="7"/>
    </row>
    <row r="273" spans="3:3" x14ac:dyDescent="0.3">
      <c r="C273" s="7"/>
    </row>
    <row r="274" spans="3:3" x14ac:dyDescent="0.3">
      <c r="C274" s="7"/>
    </row>
    <row r="275" spans="3:3" x14ac:dyDescent="0.3">
      <c r="C275" s="7"/>
    </row>
    <row r="276" spans="3:3" x14ac:dyDescent="0.3">
      <c r="C276" s="7"/>
    </row>
    <row r="277" spans="3:3" x14ac:dyDescent="0.3">
      <c r="C277" s="7"/>
    </row>
    <row r="278" spans="3:3" x14ac:dyDescent="0.3">
      <c r="C278" s="7"/>
    </row>
    <row r="279" spans="3:3" x14ac:dyDescent="0.3">
      <c r="C279" s="7"/>
    </row>
    <row r="280" spans="3:3" x14ac:dyDescent="0.3">
      <c r="C280" s="7"/>
    </row>
    <row r="281" spans="3:3" x14ac:dyDescent="0.3">
      <c r="C281" s="7"/>
    </row>
    <row r="282" spans="3:3" x14ac:dyDescent="0.3">
      <c r="C282" s="7"/>
    </row>
    <row r="283" spans="3:3" x14ac:dyDescent="0.3">
      <c r="C283" s="7"/>
    </row>
    <row r="284" spans="3:3" x14ac:dyDescent="0.3">
      <c r="C284" s="7"/>
    </row>
    <row r="285" spans="3:3" x14ac:dyDescent="0.3">
      <c r="C285" s="7"/>
    </row>
    <row r="286" spans="3:3" x14ac:dyDescent="0.3">
      <c r="C286" s="7"/>
    </row>
    <row r="287" spans="3:3" x14ac:dyDescent="0.3">
      <c r="C287" s="7"/>
    </row>
    <row r="288" spans="3:3" x14ac:dyDescent="0.3">
      <c r="C288" s="7"/>
    </row>
    <row r="289" spans="3:3" x14ac:dyDescent="0.3">
      <c r="C289" s="7"/>
    </row>
    <row r="290" spans="3:3" x14ac:dyDescent="0.3">
      <c r="C290" s="7"/>
    </row>
    <row r="291" spans="3:3" x14ac:dyDescent="0.3">
      <c r="C291" s="7"/>
    </row>
    <row r="292" spans="3:3" x14ac:dyDescent="0.3">
      <c r="C292" s="7"/>
    </row>
    <row r="293" spans="3:3" x14ac:dyDescent="0.3">
      <c r="C293" s="7"/>
    </row>
    <row r="294" spans="3:3" x14ac:dyDescent="0.3">
      <c r="C294" s="7"/>
    </row>
    <row r="295" spans="3:3" x14ac:dyDescent="0.3">
      <c r="C295" s="7"/>
    </row>
    <row r="296" spans="3:3" x14ac:dyDescent="0.3">
      <c r="C296" s="7"/>
    </row>
    <row r="297" spans="3:3" x14ac:dyDescent="0.3">
      <c r="C297" s="7"/>
    </row>
    <row r="298" spans="3:3" x14ac:dyDescent="0.3">
      <c r="C298" s="7"/>
    </row>
    <row r="299" spans="3:3" x14ac:dyDescent="0.3">
      <c r="C299" s="7"/>
    </row>
    <row r="300" spans="3:3" x14ac:dyDescent="0.3">
      <c r="C300" s="7"/>
    </row>
    <row r="301" spans="3:3" x14ac:dyDescent="0.3">
      <c r="C301" s="7"/>
    </row>
    <row r="302" spans="3:3" x14ac:dyDescent="0.3">
      <c r="C302" s="7"/>
    </row>
    <row r="303" spans="3:3" x14ac:dyDescent="0.3">
      <c r="C303" s="7"/>
    </row>
    <row r="304" spans="3:3" x14ac:dyDescent="0.3">
      <c r="C304" s="7"/>
    </row>
    <row r="305" spans="3:3" x14ac:dyDescent="0.3">
      <c r="C305" s="7"/>
    </row>
    <row r="306" spans="3:3" x14ac:dyDescent="0.3">
      <c r="C306" s="7"/>
    </row>
    <row r="307" spans="3:3" x14ac:dyDescent="0.3">
      <c r="C307" s="7"/>
    </row>
    <row r="308" spans="3:3" x14ac:dyDescent="0.3">
      <c r="C308" s="7"/>
    </row>
    <row r="309" spans="3:3" x14ac:dyDescent="0.3">
      <c r="C309" s="7"/>
    </row>
    <row r="310" spans="3:3" x14ac:dyDescent="0.3">
      <c r="C310" s="7"/>
    </row>
    <row r="311" spans="3:3" x14ac:dyDescent="0.3">
      <c r="C311" s="7"/>
    </row>
    <row r="312" spans="3:3" x14ac:dyDescent="0.3">
      <c r="C312" s="7"/>
    </row>
    <row r="313" spans="3:3" x14ac:dyDescent="0.3">
      <c r="C313" s="7"/>
    </row>
    <row r="314" spans="3:3" x14ac:dyDescent="0.3">
      <c r="C314" s="7"/>
    </row>
    <row r="315" spans="3:3" x14ac:dyDescent="0.3">
      <c r="C315" s="7"/>
    </row>
    <row r="316" spans="3:3" x14ac:dyDescent="0.3">
      <c r="C316" s="7"/>
    </row>
    <row r="317" spans="3:3" x14ac:dyDescent="0.3">
      <c r="C317" s="7"/>
    </row>
    <row r="318" spans="3:3" x14ac:dyDescent="0.3">
      <c r="C318" s="7"/>
    </row>
    <row r="319" spans="3:3" x14ac:dyDescent="0.3">
      <c r="C319" s="7"/>
    </row>
    <row r="320" spans="3:3" x14ac:dyDescent="0.3">
      <c r="C320" s="7"/>
    </row>
    <row r="321" spans="3:3" x14ac:dyDescent="0.3">
      <c r="C321" s="7"/>
    </row>
    <row r="322" spans="3:3" x14ac:dyDescent="0.3">
      <c r="C322" s="7"/>
    </row>
    <row r="323" spans="3:3" x14ac:dyDescent="0.3">
      <c r="C323" s="7"/>
    </row>
    <row r="324" spans="3:3" x14ac:dyDescent="0.3">
      <c r="C324" s="7"/>
    </row>
    <row r="325" spans="3:3" x14ac:dyDescent="0.3">
      <c r="C325" s="7"/>
    </row>
    <row r="326" spans="3:3" x14ac:dyDescent="0.3">
      <c r="C326" s="7"/>
    </row>
    <row r="327" spans="3:3" x14ac:dyDescent="0.3">
      <c r="C327" s="7"/>
    </row>
    <row r="328" spans="3:3" x14ac:dyDescent="0.3">
      <c r="C328" s="7"/>
    </row>
    <row r="329" spans="3:3" x14ac:dyDescent="0.3">
      <c r="C329" s="7"/>
    </row>
    <row r="330" spans="3:3" x14ac:dyDescent="0.3">
      <c r="C330" s="7"/>
    </row>
    <row r="331" spans="3:3" x14ac:dyDescent="0.3">
      <c r="C331" s="7"/>
    </row>
    <row r="332" spans="3:3" x14ac:dyDescent="0.3">
      <c r="C332" s="7"/>
    </row>
    <row r="333" spans="3:3" x14ac:dyDescent="0.3">
      <c r="C333" s="7"/>
    </row>
    <row r="334" spans="3:3" x14ac:dyDescent="0.3">
      <c r="C334" s="7"/>
    </row>
    <row r="335" spans="3:3" x14ac:dyDescent="0.3">
      <c r="C335" s="7"/>
    </row>
    <row r="336" spans="3:3" x14ac:dyDescent="0.3">
      <c r="C336" s="7"/>
    </row>
    <row r="337" spans="3:3" x14ac:dyDescent="0.3">
      <c r="C337" s="7"/>
    </row>
    <row r="338" spans="3:3" x14ac:dyDescent="0.3">
      <c r="C338" s="7"/>
    </row>
  </sheetData>
  <hyperlinks>
    <hyperlink ref="A33" r:id="rId1" display="CAPAs\CAPA43.docx" xr:uid="{00000000-0004-0000-0100-000000000000}"/>
    <hyperlink ref="A34" r:id="rId2" display="CAPAs\CAPA044 - AHU failure on 26 Feb.doc" xr:uid="{00000000-0004-0000-0100-000001000000}"/>
    <hyperlink ref="A39" r:id="rId3" display="CAPAs\CAPA - 49.docx" xr:uid="{00000000-0004-0000-0100-000002000000}"/>
    <hyperlink ref="A40" r:id="rId4" display="CAPAs\CAPA-050 Cytotoxic Waste.docx" xr:uid="{00000000-0004-0000-0100-000003000000}"/>
    <hyperlink ref="A41" r:id="rId5" display="CAPAs\CAPA - 51.docx" xr:uid="{00000000-0004-0000-0100-000004000000}"/>
    <hyperlink ref="A36" r:id="rId6" display="CAPAs\CAPA-46 - H31 Floor crack.doc" xr:uid="{00000000-0004-0000-0100-000005000000}"/>
    <hyperlink ref="A42" r:id="rId7" display="CAPAs\CAPA - 52.docx" xr:uid="{00000000-0004-0000-0100-000006000000}"/>
    <hyperlink ref="A43" r:id="rId8" display="CAPAs\CAPA - 53 cytotoxic waste.docx" xr:uid="{00000000-0004-0000-0100-000007000000}"/>
    <hyperlink ref="A48" r:id="rId9" display="CAPAs\CAPA058 - Guava.docx" xr:uid="{00000000-0004-0000-0100-000008000000}"/>
    <hyperlink ref="A57" r:id="rId10" display="CAPAs\CAPA067.docx" xr:uid="{00000000-0004-0000-0100-000009000000}"/>
    <hyperlink ref="A62" r:id="rId11" display="CAPAs\CAPA - 72.pdf" xr:uid="{00000000-0004-0000-0100-00000A000000}"/>
    <hyperlink ref="A63" r:id="rId12" display="CAPAs\CBE CAPA 73.pdf" xr:uid="{00000000-0004-0000-0100-00000B000000}"/>
    <hyperlink ref="A64" r:id="rId13" display="CAPAs\CBE-CAPA-074 draft v2.docx" xr:uid="{00000000-0004-0000-0100-00000C000000}"/>
    <hyperlink ref="A66" r:id="rId14" display="CAPAs\CBE-CAPA-076 draft 1.docx" xr:uid="{00000000-0004-0000-0100-00000D000000}"/>
    <hyperlink ref="A73" r:id="rId15" display="CAPAs\CBE CAPA 083 CO2 gas running out.docx" xr:uid="{00000000-0004-0000-0100-00000E000000}"/>
    <hyperlink ref="A72" r:id="rId16" display="CAPAs\CBE CAPA 082 - air handler issues Dec 2015 v2.docx" xr:uid="{00000000-0004-0000-0100-00000F000000}"/>
    <hyperlink ref="A74" r:id="rId17" display="CAPAs\CAPA 84 AS.docx" xr:uid="{00000000-0004-0000-0100-000010000000}"/>
    <hyperlink ref="A75" r:id="rId18" display="CAPAs\CBE-CAPA-085.docx" xr:uid="{00000000-0004-0000-0100-000011000000}"/>
    <hyperlink ref="A76" r:id="rId19" display="CAPAs\CBE CAPA 086 CO2 gas running out May 2016.docx" xr:uid="{00000000-0004-0000-0100-000012000000}"/>
    <hyperlink ref="A77" r:id="rId20" xr:uid="{00000000-0004-0000-0100-000013000000}"/>
    <hyperlink ref="A81" r:id="rId21" display="CAPAs\CAPA 90 - T208BSC failing KI test.docx" xr:uid="{00000000-0004-0000-0100-000014000000}"/>
    <hyperlink ref="A82" r:id="rId22" display="CAPAs\CAPA - Mattia contamination.docx" xr:uid="{00000000-0004-0000-0100-000015000000}"/>
    <hyperlink ref="A80" r:id="rId23" display="CAPAs\CAPA_89_contamination_27May2016.docx" xr:uid="{00000000-0004-0000-0100-000016000000}"/>
    <hyperlink ref="A83" r:id="rId24" display="CAPAs\CAPA 92 - material and people brought into labs without assessment.docx" xr:uid="{00000000-0004-0000-0100-000017000000}"/>
    <hyperlink ref="A84" r:id="rId25" display="CAPAs\CAPA 93 contamination of samples 101016.docx" xr:uid="{00000000-0004-0000-0100-000018000000}"/>
    <hyperlink ref="A85" r:id="rId26" display="CAPAs\CAPA094 contamination of samples in H23.docx" xr:uid="{00000000-0004-0000-0100-000019000000}"/>
  </hyperlinks>
  <pageMargins left="0.70866141732283472" right="0.70866141732283472" top="0.74803149606299213" bottom="0.74803149606299213" header="0.31496062992125984" footer="0.31496062992125984"/>
  <pageSetup paperSize="9" orientation="landscape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2020-05-27T15:20:18Z</dcterms:modified>
</cp:coreProperties>
</file>